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cuments\Personal\Running\Grand Prix 2017\"/>
    </mc:Choice>
  </mc:AlternateContent>
  <bookViews>
    <workbookView xWindow="0" yWindow="0" windowWidth="23040" windowHeight="9090" tabRatio="818" activeTab="16"/>
  </bookViews>
  <sheets>
    <sheet name="R1" sheetId="2" r:id="rId1"/>
    <sheet name="R2" sheetId="3" r:id="rId2"/>
    <sheet name="R3" sheetId="5" r:id="rId3"/>
    <sheet name="R4" sheetId="6" r:id="rId4"/>
    <sheet name="R5" sheetId="7" r:id="rId5"/>
    <sheet name="R6" sheetId="8" r:id="rId6"/>
    <sheet name="R7" sheetId="9" r:id="rId7"/>
    <sheet name="R8" sheetId="10" r:id="rId8"/>
    <sheet name="R9" sheetId="11" r:id="rId9"/>
    <sheet name="R10" sheetId="12" r:id="rId10"/>
    <sheet name="R11" sheetId="13" r:id="rId11"/>
    <sheet name="R12" sheetId="14" r:id="rId12"/>
    <sheet name="R13" sheetId="15" r:id="rId13"/>
    <sheet name="R14" sheetId="19" r:id="rId14"/>
    <sheet name="R15" sheetId="20" r:id="rId15"/>
    <sheet name="R16" sheetId="21" r:id="rId16"/>
    <sheet name="Final Result" sheetId="17" r:id="rId17"/>
    <sheet name="Final Result Criteria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4" i="17" l="1"/>
  <c r="T35" i="17"/>
  <c r="T76" i="17"/>
  <c r="T81" i="17"/>
  <c r="T59" i="17" l="1"/>
  <c r="T51" i="17"/>
  <c r="T61" i="17"/>
  <c r="T68" i="17"/>
  <c r="T28" i="17"/>
  <c r="T11" i="17"/>
  <c r="T33" i="17"/>
  <c r="T10" i="17"/>
  <c r="T34" i="17"/>
  <c r="T30" i="17"/>
  <c r="T29" i="17"/>
  <c r="T25" i="17"/>
  <c r="T40" i="17"/>
  <c r="T9" i="17"/>
  <c r="T66" i="17"/>
  <c r="T94" i="17" l="1"/>
  <c r="T96" i="17"/>
  <c r="T87" i="17"/>
  <c r="T67" i="17"/>
  <c r="T56" i="17"/>
  <c r="T55" i="17"/>
  <c r="T45" i="17"/>
  <c r="T16" i="17"/>
  <c r="T12" i="17"/>
  <c r="T19" i="17"/>
  <c r="T20" i="17"/>
  <c r="T15" i="17"/>
  <c r="T13" i="17" l="1"/>
  <c r="T80" i="17"/>
  <c r="T6" i="17"/>
  <c r="T65" i="17"/>
  <c r="T72" i="17"/>
  <c r="T36" i="17"/>
  <c r="T3" i="17"/>
  <c r="T4" i="17" l="1"/>
  <c r="T31" i="17" l="1"/>
  <c r="T43" i="17"/>
  <c r="T62" i="17"/>
  <c r="T32" i="17"/>
  <c r="T47" i="17"/>
  <c r="T58" i="17"/>
  <c r="T42" i="17"/>
  <c r="T39" i="17"/>
  <c r="T37" i="17"/>
  <c r="T46" i="17"/>
  <c r="T63" i="17"/>
  <c r="T74" i="17"/>
  <c r="T78" i="17"/>
  <c r="T73" i="17"/>
  <c r="T57" i="17"/>
  <c r="T54" i="17"/>
  <c r="T69" i="17"/>
  <c r="T71" i="17"/>
  <c r="T48" i="17"/>
  <c r="T70" i="17"/>
  <c r="T91" i="17"/>
  <c r="T79" i="17"/>
  <c r="T75" i="17"/>
  <c r="T93" i="17"/>
  <c r="T86" i="17"/>
  <c r="T89" i="17"/>
  <c r="T92" i="17"/>
  <c r="T95" i="17"/>
  <c r="T90" i="17"/>
  <c r="T85" i="17"/>
  <c r="T24" i="17"/>
  <c r="T60" i="17"/>
  <c r="T26" i="17"/>
  <c r="T38" i="17"/>
  <c r="T77" i="17"/>
  <c r="T83" i="17"/>
  <c r="T82" i="17"/>
  <c r="T41" i="17"/>
  <c r="T44" i="17"/>
  <c r="T84" i="17"/>
  <c r="T53" i="17"/>
  <c r="T88" i="17"/>
  <c r="T52" i="17"/>
  <c r="T7" i="17"/>
  <c r="T23" i="17"/>
  <c r="T18" i="17"/>
  <c r="T21" i="17"/>
  <c r="T8" i="17"/>
  <c r="T5" i="17"/>
  <c r="T17" i="17"/>
  <c r="T27" i="17"/>
  <c r="T22" i="17"/>
  <c r="T14" i="17"/>
</calcChain>
</file>

<file path=xl/sharedStrings.xml><?xml version="1.0" encoding="utf-8"?>
<sst xmlns="http://schemas.openxmlformats.org/spreadsheetml/2006/main" count="823" uniqueCount="234">
  <si>
    <t>Simon Smith</t>
  </si>
  <si>
    <t>Aisling Andrews</t>
  </si>
  <si>
    <t>Shane Casey</t>
  </si>
  <si>
    <t>Declan Grant</t>
  </si>
  <si>
    <t>Conor Keane</t>
  </si>
  <si>
    <t>Evelyn Brennan</t>
  </si>
  <si>
    <t>Tom Griffen</t>
  </si>
  <si>
    <t>Shane Rooney</t>
  </si>
  <si>
    <t>Sean Doran</t>
  </si>
  <si>
    <t>Anto Doran</t>
  </si>
  <si>
    <t>Niall O'Connor</t>
  </si>
  <si>
    <t>Trevor Wisdom</t>
  </si>
  <si>
    <t>Kevin Dowling</t>
  </si>
  <si>
    <t>Laura Kernan</t>
  </si>
  <si>
    <t>Ann Lyons</t>
  </si>
  <si>
    <t>Aimee Ahern</t>
  </si>
  <si>
    <t>David O'Sullivan</t>
  </si>
  <si>
    <t>Conor Jennings</t>
  </si>
  <si>
    <t>Stephen O'Reilly</t>
  </si>
  <si>
    <t>Sean Grimes</t>
  </si>
  <si>
    <t>Jim Keogh</t>
  </si>
  <si>
    <t>Maurice McCrohan</t>
  </si>
  <si>
    <t>Stephen Treacy</t>
  </si>
  <si>
    <t>Tom Cassidy</t>
  </si>
  <si>
    <t>Niall Markey</t>
  </si>
  <si>
    <t>Mick Bermingham</t>
  </si>
  <si>
    <t>Terry Mee</t>
  </si>
  <si>
    <t>Declan Murray</t>
  </si>
  <si>
    <t>Richie Barr</t>
  </si>
  <si>
    <t>Colm McDonnell</t>
  </si>
  <si>
    <t>Deirdre Fitzsimons</t>
  </si>
  <si>
    <t>Pat Devitt</t>
  </si>
  <si>
    <t>Shea Byrne</t>
  </si>
  <si>
    <t>Dave Brady</t>
  </si>
  <si>
    <t>Dave Lyons</t>
  </si>
  <si>
    <t>Ciara O'Regan</t>
  </si>
  <si>
    <t>Noel Daly</t>
  </si>
  <si>
    <t>Clodagh Moriarty</t>
  </si>
  <si>
    <t>Joyce O'Hare</t>
  </si>
  <si>
    <t>Alan Worrell</t>
  </si>
  <si>
    <t>Martin Cavanagh</t>
  </si>
  <si>
    <t>James Smith</t>
  </si>
  <si>
    <t>Dermot Faughan</t>
  </si>
  <si>
    <t>Frank McCarthy</t>
  </si>
  <si>
    <t>Murray Ahern</t>
  </si>
  <si>
    <t>Yvonne McDonagh</t>
  </si>
  <si>
    <t>Fergus Keenan</t>
  </si>
  <si>
    <t>Karl Nolan</t>
  </si>
  <si>
    <t>Ollie Power</t>
  </si>
  <si>
    <t>Ciara Daly</t>
  </si>
  <si>
    <t>Maurice McMorrow</t>
  </si>
  <si>
    <t>R1 Points</t>
  </si>
  <si>
    <t>R2 Points</t>
  </si>
  <si>
    <t>Aideen Brady</t>
  </si>
  <si>
    <t>Liam Hennessy</t>
  </si>
  <si>
    <t>R3 Points</t>
  </si>
  <si>
    <t>Joanne McCabe</t>
  </si>
  <si>
    <t>Laura McAffee</t>
  </si>
  <si>
    <t>Matt Slattery</t>
  </si>
  <si>
    <t>Mary Purdue Smith</t>
  </si>
  <si>
    <t>Mandy McMenany</t>
  </si>
  <si>
    <t>Clive Ahern</t>
  </si>
  <si>
    <t>Brid Beausang</t>
  </si>
  <si>
    <t>Aine McCann</t>
  </si>
  <si>
    <t>Fergal O'Shea</t>
  </si>
  <si>
    <t>Melissa Curran</t>
  </si>
  <si>
    <t>Philip Matthews</t>
  </si>
  <si>
    <t xml:space="preserve">R1 - Handicap Results
Frank White Cup 5 Mile 
</t>
  </si>
  <si>
    <t xml:space="preserve">R2 - Handicap Results
McDonald Cup 4 Mile
</t>
  </si>
  <si>
    <t xml:space="preserve">R3 - Handicap Results
The Clonliffe 2
</t>
  </si>
  <si>
    <t>R4 Points</t>
  </si>
  <si>
    <t>Caroline Daly</t>
  </si>
  <si>
    <t>Dave Hanley</t>
  </si>
  <si>
    <t>Siobhan Devanney</t>
  </si>
  <si>
    <t>Emma Dunne</t>
  </si>
  <si>
    <t>Orla Deighan</t>
  </si>
  <si>
    <t>Mick Gleeson</t>
  </si>
  <si>
    <t>Jennifer Sharkey</t>
  </si>
  <si>
    <t xml:space="preserve">R5 - Handicap Results
Santry Mile, Guiden Trophy
</t>
  </si>
  <si>
    <t>R5 Points</t>
  </si>
  <si>
    <t>R6 Points</t>
  </si>
  <si>
    <t xml:space="preserve">R6 - Handicap Results
McCarrick Plate 2.5 mile
</t>
  </si>
  <si>
    <t>R7 Points</t>
  </si>
  <si>
    <t>Ann McDonnell</t>
  </si>
  <si>
    <t>Catherine Dempsey</t>
  </si>
  <si>
    <t>Katie Hennigan</t>
  </si>
  <si>
    <t>Colm Doran</t>
  </si>
  <si>
    <t>Eoghan Murphy</t>
  </si>
  <si>
    <t>Emer Brennan</t>
  </si>
  <si>
    <t>Alex Eustace</t>
  </si>
  <si>
    <t>Maura Matthews</t>
  </si>
  <si>
    <t>Jason Blake</t>
  </si>
  <si>
    <t>Mark Dowling</t>
  </si>
  <si>
    <t>Mick Fennell</t>
  </si>
  <si>
    <t>Ailish Patten</t>
  </si>
  <si>
    <t>Erin Stewert</t>
  </si>
  <si>
    <t>Paula Horgan</t>
  </si>
  <si>
    <t>Colm Leonard</t>
  </si>
  <si>
    <t>Aoife O'Sullivan</t>
  </si>
  <si>
    <t>Karen McAffee</t>
  </si>
  <si>
    <t xml:space="preserve">R7 - Handicap Results
O'Connor Cup 4 Mile Grass
</t>
  </si>
  <si>
    <t xml:space="preserve">R4 - Handicap Results
Pat O'Hara Memorial Cup 3000m
</t>
  </si>
  <si>
    <t xml:space="preserve">R8 - Handicap Results
Mick Murphy 5 mile
</t>
  </si>
  <si>
    <t>R8 Points</t>
  </si>
  <si>
    <t>Des Shorten</t>
  </si>
  <si>
    <t>Anto Dolan</t>
  </si>
  <si>
    <t xml:space="preserve">R9 - Handicap Results
800m
</t>
  </si>
  <si>
    <t>R9 Points</t>
  </si>
  <si>
    <t xml:space="preserve">R10 - Handicap Results
1500m
</t>
  </si>
  <si>
    <t>R10 Points</t>
  </si>
  <si>
    <t>Fergal Keenan</t>
  </si>
  <si>
    <t xml:space="preserve">R11 - Handicap Results
Club 5000m
</t>
  </si>
  <si>
    <t>R11 Points</t>
  </si>
  <si>
    <t>Damien Kelly</t>
  </si>
  <si>
    <t>Philip O'Doherty</t>
  </si>
  <si>
    <t>R12 Points</t>
  </si>
  <si>
    <t xml:space="preserve">R12 - Handicap Results
Club 10000m Championship
Pat Bonass Trophy
</t>
  </si>
  <si>
    <t>Jennnifer Sharkey</t>
  </si>
  <si>
    <t>R13 Points</t>
  </si>
  <si>
    <t xml:space="preserve">R13 - Handicap Results
Walker Cup 4 mile
</t>
  </si>
  <si>
    <t>David Lyons</t>
  </si>
  <si>
    <t>Athlete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</si>
  <si>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</si>
  <si>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</si>
  <si>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</si>
  <si>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</si>
  <si>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</si>
  <si>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</si>
  <si>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</si>
  <si>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</si>
  <si>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</si>
  <si>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</si>
  <si>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</si>
  <si>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</si>
  <si>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</si>
  <si>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</si>
  <si>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</si>
  <si>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</si>
  <si>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r>
      <t xml:space="preserve">Please Note
 the final results will be based on 
each Athletes </t>
    </r>
    <r>
      <rPr>
        <b/>
        <u/>
        <sz val="48"/>
        <color theme="1"/>
        <rFont val="Calibri"/>
        <family val="2"/>
        <scheme val="minor"/>
      </rPr>
      <t>10 best returns</t>
    </r>
  </si>
  <si>
    <t>No of Returns</t>
  </si>
  <si>
    <t>R14 Points</t>
  </si>
  <si>
    <t>Olly Power</t>
  </si>
  <si>
    <t xml:space="preserve">R14 - Handicap Results
Club 10 Mile Championship
The Ahern Cup
</t>
  </si>
  <si>
    <t xml:space="preserve">R15 - Handicap Results
Irwin Cup (5K XC)
</t>
  </si>
  <si>
    <t>R15 Points</t>
  </si>
  <si>
    <t>Orla Deighnan</t>
  </si>
  <si>
    <t>Mick Kearney</t>
  </si>
  <si>
    <t>R16 Points</t>
  </si>
  <si>
    <t xml:space="preserve">R16 - Handicap Results
Horan Cup (6 Mile XC)
</t>
  </si>
  <si>
    <t>Position</t>
  </si>
  <si>
    <t>1st</t>
  </si>
  <si>
    <t>2nd</t>
  </si>
  <si>
    <t>3rd</t>
  </si>
  <si>
    <t>4th</t>
  </si>
  <si>
    <t xml:space="preserve">5th </t>
  </si>
  <si>
    <t>6th</t>
  </si>
  <si>
    <t>Points with 10 best returns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</si>
  <si>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</si>
  <si>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</si>
  <si>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</si>
  <si>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</si>
  <si>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</si>
  <si>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</si>
  <si>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</si>
  <si>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</si>
  <si>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</si>
  <si>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</si>
  <si>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</si>
  <si>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</si>
  <si>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</si>
  <si>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21st</t>
  </si>
  <si>
    <t>22nd</t>
  </si>
  <si>
    <t>49th</t>
  </si>
  <si>
    <t>39th</t>
  </si>
  <si>
    <t>23rd</t>
  </si>
  <si>
    <t>29th</t>
  </si>
  <si>
    <t>24th</t>
  </si>
  <si>
    <t>25th</t>
  </si>
  <si>
    <t>26th</t>
  </si>
  <si>
    <t>27th</t>
  </si>
  <si>
    <t>30th</t>
  </si>
  <si>
    <t>31st</t>
  </si>
  <si>
    <t>32nd</t>
  </si>
  <si>
    <t>33rd</t>
  </si>
  <si>
    <t>34th</t>
  </si>
  <si>
    <t>35th</t>
  </si>
  <si>
    <t>36th</t>
  </si>
  <si>
    <t>37th</t>
  </si>
  <si>
    <t>41st</t>
  </si>
  <si>
    <t>42nd</t>
  </si>
  <si>
    <t>43rd</t>
  </si>
  <si>
    <t>44th</t>
  </si>
  <si>
    <t>45th</t>
  </si>
  <si>
    <t>46th</t>
  </si>
  <si>
    <t>86th</t>
  </si>
  <si>
    <t>66th</t>
  </si>
  <si>
    <t>56th</t>
  </si>
  <si>
    <t>76th</t>
  </si>
  <si>
    <t>47th</t>
  </si>
  <si>
    <t>48th</t>
  </si>
  <si>
    <t>50th</t>
  </si>
  <si>
    <t>52nd</t>
  </si>
  <si>
    <t>53rd</t>
  </si>
  <si>
    <t>54th</t>
  </si>
  <si>
    <t>55th</t>
  </si>
  <si>
    <t>58th</t>
  </si>
  <si>
    <t>59th</t>
  </si>
  <si>
    <t>60th</t>
  </si>
  <si>
    <t>61st</t>
  </si>
  <si>
    <t>62nd</t>
  </si>
  <si>
    <t>63rd</t>
  </si>
  <si>
    <t>64th</t>
  </si>
  <si>
    <t>65th</t>
  </si>
  <si>
    <t>67th</t>
  </si>
  <si>
    <t>68th</t>
  </si>
  <si>
    <t>69th</t>
  </si>
  <si>
    <t>70th</t>
  </si>
  <si>
    <t>71st</t>
  </si>
  <si>
    <t>72nd</t>
  </si>
  <si>
    <t>73rd</t>
  </si>
  <si>
    <t>75th</t>
  </si>
  <si>
    <t>77th</t>
  </si>
  <si>
    <t>78th</t>
  </si>
  <si>
    <t>80th</t>
  </si>
  <si>
    <t>81st</t>
  </si>
  <si>
    <t>82nd</t>
  </si>
  <si>
    <t>83rd</t>
  </si>
  <si>
    <t>84th</t>
  </si>
  <si>
    <t>85th</t>
  </si>
  <si>
    <t>87th</t>
  </si>
  <si>
    <t>88th</t>
  </si>
  <si>
    <t>90th</t>
  </si>
  <si>
    <t>91st</t>
  </si>
  <si>
    <t>92nd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</si>
</sst>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11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26.5703125" style="1" customWidth="1"/>
    <col min="2" max="2" width="10" style="1" customWidth="1"/>
    <col min="3" max="16384" width="9.140625" style="1"/>
  </cols>
  <sheetData>
    <row r="1" spans="1:2" ht="35.1" customHeight="1" x14ac:dyDescent="0.25">
      <c r="A1" s="4" t="s">
        <v>67</v>
      </c>
      <c r="B1" s="5" t="s">
        <v>51</v>
      </c>
    </row>
    <row r="2" spans="1:2" x14ac:dyDescent="0.25">
      <c r="A2" s="2" t="s">
        <v>0</v>
      </c>
      <c r="B2" s="2">
        <v>40</v>
      </c>
    </row>
    <row r="3" spans="1:2" x14ac:dyDescent="0.25">
      <c r="A3" s="2" t="s">
        <v>42</v>
      </c>
      <c r="B3" s="2">
        <v>39</v>
      </c>
    </row>
    <row r="4" spans="1:2" x14ac:dyDescent="0.25">
      <c r="A4" s="2" t="s">
        <v>1</v>
      </c>
      <c r="B4" s="2">
        <v>38</v>
      </c>
    </row>
    <row r="5" spans="1:2" x14ac:dyDescent="0.25">
      <c r="A5" s="3" t="s">
        <v>2</v>
      </c>
      <c r="B5" s="2">
        <v>37</v>
      </c>
    </row>
    <row r="6" spans="1:2" x14ac:dyDescent="0.25">
      <c r="A6" s="2" t="s">
        <v>3</v>
      </c>
      <c r="B6" s="2">
        <v>36</v>
      </c>
    </row>
    <row r="7" spans="1:2" x14ac:dyDescent="0.25">
      <c r="A7" s="2" t="s">
        <v>4</v>
      </c>
      <c r="B7" s="2">
        <v>35</v>
      </c>
    </row>
    <row r="8" spans="1:2" x14ac:dyDescent="0.25">
      <c r="A8" s="2" t="s">
        <v>35</v>
      </c>
      <c r="B8" s="2">
        <v>34</v>
      </c>
    </row>
    <row r="9" spans="1:2" x14ac:dyDescent="0.25">
      <c r="A9" s="2" t="s">
        <v>5</v>
      </c>
      <c r="B9" s="2">
        <v>33</v>
      </c>
    </row>
    <row r="10" spans="1:2" x14ac:dyDescent="0.25">
      <c r="A10" s="2" t="s">
        <v>6</v>
      </c>
      <c r="B10" s="2">
        <v>32</v>
      </c>
    </row>
    <row r="11" spans="1:2" x14ac:dyDescent="0.25">
      <c r="A11" s="2" t="s">
        <v>7</v>
      </c>
      <c r="B11" s="2">
        <v>31</v>
      </c>
    </row>
    <row r="12" spans="1:2" x14ac:dyDescent="0.25">
      <c r="A12" s="2" t="s">
        <v>8</v>
      </c>
      <c r="B12" s="2">
        <v>30</v>
      </c>
    </row>
    <row r="13" spans="1:2" x14ac:dyDescent="0.25">
      <c r="A13" s="2" t="s">
        <v>9</v>
      </c>
      <c r="B13" s="2">
        <v>29</v>
      </c>
    </row>
    <row r="14" spans="1:2" x14ac:dyDescent="0.25">
      <c r="A14" s="2" t="s">
        <v>10</v>
      </c>
      <c r="B14" s="2">
        <v>28</v>
      </c>
    </row>
    <row r="15" spans="1:2" x14ac:dyDescent="0.25">
      <c r="A15" s="2" t="s">
        <v>11</v>
      </c>
      <c r="B15" s="2">
        <v>27</v>
      </c>
    </row>
    <row r="16" spans="1:2" x14ac:dyDescent="0.25">
      <c r="A16" s="2" t="s">
        <v>12</v>
      </c>
      <c r="B16" s="2">
        <v>26</v>
      </c>
    </row>
    <row r="17" spans="1:2" x14ac:dyDescent="0.25">
      <c r="A17" s="2" t="s">
        <v>13</v>
      </c>
      <c r="B17" s="2">
        <v>25</v>
      </c>
    </row>
    <row r="18" spans="1:2" x14ac:dyDescent="0.25">
      <c r="A18" s="2" t="s">
        <v>14</v>
      </c>
      <c r="B18" s="2">
        <v>24</v>
      </c>
    </row>
    <row r="19" spans="1:2" x14ac:dyDescent="0.25">
      <c r="A19" s="2" t="s">
        <v>72</v>
      </c>
      <c r="B19" s="2">
        <v>23</v>
      </c>
    </row>
    <row r="20" spans="1:2" x14ac:dyDescent="0.25">
      <c r="A20" s="2" t="s">
        <v>15</v>
      </c>
      <c r="B20" s="2">
        <v>22</v>
      </c>
    </row>
    <row r="21" spans="1:2" x14ac:dyDescent="0.25">
      <c r="A21" s="2" t="s">
        <v>16</v>
      </c>
      <c r="B21" s="2">
        <v>21</v>
      </c>
    </row>
    <row r="22" spans="1:2" x14ac:dyDescent="0.25">
      <c r="A22" s="2" t="s">
        <v>17</v>
      </c>
      <c r="B22" s="2">
        <v>20</v>
      </c>
    </row>
    <row r="23" spans="1:2" x14ac:dyDescent="0.25">
      <c r="A23" s="2" t="s">
        <v>18</v>
      </c>
      <c r="B23" s="2">
        <v>19</v>
      </c>
    </row>
    <row r="24" spans="1:2" x14ac:dyDescent="0.25">
      <c r="A24" s="2" t="s">
        <v>19</v>
      </c>
      <c r="B24" s="2">
        <v>18</v>
      </c>
    </row>
    <row r="25" spans="1:2" x14ac:dyDescent="0.25">
      <c r="A25" s="2" t="s">
        <v>20</v>
      </c>
      <c r="B25" s="2">
        <v>17</v>
      </c>
    </row>
    <row r="26" spans="1:2" x14ac:dyDescent="0.25">
      <c r="A26" s="2" t="s">
        <v>21</v>
      </c>
      <c r="B26" s="2">
        <v>16</v>
      </c>
    </row>
    <row r="27" spans="1:2" x14ac:dyDescent="0.25">
      <c r="A27" s="2" t="s">
        <v>22</v>
      </c>
      <c r="B27" s="2">
        <v>15</v>
      </c>
    </row>
    <row r="28" spans="1:2" x14ac:dyDescent="0.25">
      <c r="A28" s="2" t="s">
        <v>23</v>
      </c>
      <c r="B28" s="2">
        <v>14</v>
      </c>
    </row>
    <row r="29" spans="1:2" x14ac:dyDescent="0.25">
      <c r="A29" s="2" t="s">
        <v>24</v>
      </c>
      <c r="B29" s="2">
        <v>13</v>
      </c>
    </row>
    <row r="30" spans="1:2" x14ac:dyDescent="0.25">
      <c r="A30" s="2" t="s">
        <v>25</v>
      </c>
      <c r="B30" s="2">
        <v>12</v>
      </c>
    </row>
    <row r="31" spans="1:2" x14ac:dyDescent="0.25">
      <c r="A31" s="2" t="s">
        <v>26</v>
      </c>
      <c r="B31" s="2">
        <v>11</v>
      </c>
    </row>
    <row r="32" spans="1:2" x14ac:dyDescent="0.25">
      <c r="A32" s="2" t="s">
        <v>27</v>
      </c>
      <c r="B32" s="2">
        <v>10</v>
      </c>
    </row>
    <row r="33" spans="1:2" x14ac:dyDescent="0.25">
      <c r="A33" s="2" t="s">
        <v>28</v>
      </c>
      <c r="B33" s="2">
        <v>9</v>
      </c>
    </row>
    <row r="34" spans="1:2" x14ac:dyDescent="0.25">
      <c r="A34" s="2" t="s">
        <v>29</v>
      </c>
      <c r="B34" s="2">
        <v>8</v>
      </c>
    </row>
    <row r="35" spans="1:2" x14ac:dyDescent="0.25">
      <c r="A35" s="2" t="s">
        <v>30</v>
      </c>
      <c r="B35" s="2">
        <v>7</v>
      </c>
    </row>
    <row r="36" spans="1:2" x14ac:dyDescent="0.25">
      <c r="A36" s="2" t="s">
        <v>31</v>
      </c>
      <c r="B36" s="2">
        <v>6</v>
      </c>
    </row>
    <row r="37" spans="1:2" x14ac:dyDescent="0.25">
      <c r="A37" s="2" t="s">
        <v>32</v>
      </c>
      <c r="B37" s="2">
        <v>5</v>
      </c>
    </row>
    <row r="38" spans="1:2" x14ac:dyDescent="0.25">
      <c r="A38" s="2" t="s">
        <v>33</v>
      </c>
      <c r="B38" s="2">
        <v>4</v>
      </c>
    </row>
    <row r="39" spans="1:2" x14ac:dyDescent="0.25">
      <c r="A39" s="2" t="s">
        <v>34</v>
      </c>
      <c r="B39" s="2">
        <v>3</v>
      </c>
    </row>
    <row r="40" spans="1:2" x14ac:dyDescent="0.25">
      <c r="A40" s="2" t="s">
        <v>50</v>
      </c>
      <c r="B40" s="2">
        <v>2</v>
      </c>
    </row>
    <row r="41" spans="1:2" x14ac:dyDescent="0.25">
      <c r="A41" s="2" t="s">
        <v>54</v>
      </c>
      <c r="B41" s="2">
        <v>1</v>
      </c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pane ySplit="1" topLeftCell="A2" activePane="bottomLeft" state="frozen"/>
      <selection activeCell="H18" sqref="H18"/>
      <selection pane="bottomLeft" activeCell="L21" sqref="L21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33.75" customHeight="1" x14ac:dyDescent="0.25">
      <c r="A1" s="4" t="s">
        <v>108</v>
      </c>
      <c r="B1" s="5" t="s">
        <v>109</v>
      </c>
    </row>
    <row r="2" spans="1:2" x14ac:dyDescent="0.25">
      <c r="A2" s="2" t="s">
        <v>41</v>
      </c>
      <c r="B2" s="2">
        <v>40</v>
      </c>
    </row>
    <row r="3" spans="1:2" x14ac:dyDescent="0.25">
      <c r="A3" s="2" t="s">
        <v>45</v>
      </c>
      <c r="B3" s="2">
        <v>39</v>
      </c>
    </row>
    <row r="4" spans="1:2" x14ac:dyDescent="0.25">
      <c r="A4" s="2" t="s">
        <v>83</v>
      </c>
      <c r="B4" s="2">
        <v>38</v>
      </c>
    </row>
    <row r="5" spans="1:2" x14ac:dyDescent="0.25">
      <c r="A5" s="2" t="s">
        <v>86</v>
      </c>
      <c r="B5" s="2">
        <v>37</v>
      </c>
    </row>
    <row r="6" spans="1:2" x14ac:dyDescent="0.25">
      <c r="A6" s="2" t="s">
        <v>49</v>
      </c>
      <c r="B6" s="2">
        <v>36</v>
      </c>
    </row>
    <row r="7" spans="1:2" x14ac:dyDescent="0.25">
      <c r="A7" s="2" t="s">
        <v>89</v>
      </c>
      <c r="B7" s="2">
        <v>35</v>
      </c>
    </row>
    <row r="8" spans="1:2" x14ac:dyDescent="0.25">
      <c r="A8" s="2" t="s">
        <v>23</v>
      </c>
      <c r="B8" s="2">
        <v>34</v>
      </c>
    </row>
    <row r="9" spans="1:2" x14ac:dyDescent="0.25">
      <c r="A9" s="2" t="s">
        <v>8</v>
      </c>
      <c r="B9" s="2">
        <v>33</v>
      </c>
    </row>
    <row r="10" spans="1:2" x14ac:dyDescent="0.25">
      <c r="A10" s="2" t="s">
        <v>30</v>
      </c>
      <c r="B10" s="2">
        <v>32</v>
      </c>
    </row>
    <row r="11" spans="1:2" x14ac:dyDescent="0.25">
      <c r="A11" s="2" t="s">
        <v>87</v>
      </c>
      <c r="B11" s="2">
        <v>31</v>
      </c>
    </row>
    <row r="12" spans="1:2" x14ac:dyDescent="0.25">
      <c r="A12" s="2" t="s">
        <v>0</v>
      </c>
      <c r="B12" s="2">
        <v>30</v>
      </c>
    </row>
    <row r="13" spans="1:2" x14ac:dyDescent="0.25">
      <c r="A13" s="2" t="s">
        <v>33</v>
      </c>
      <c r="B13" s="2">
        <v>29</v>
      </c>
    </row>
    <row r="14" spans="1:2" x14ac:dyDescent="0.25">
      <c r="A14" s="2" t="s">
        <v>110</v>
      </c>
      <c r="B14" s="2">
        <v>28</v>
      </c>
    </row>
    <row r="15" spans="1:2" x14ac:dyDescent="0.25">
      <c r="A15" s="2" t="s">
        <v>34</v>
      </c>
      <c r="B15" s="2">
        <v>27</v>
      </c>
    </row>
    <row r="16" spans="1:2" x14ac:dyDescent="0.25">
      <c r="A16" s="2" t="s">
        <v>20</v>
      </c>
      <c r="B16" s="2">
        <v>26</v>
      </c>
    </row>
    <row r="17" spans="1:2" x14ac:dyDescent="0.25">
      <c r="A17" s="2" t="s">
        <v>14</v>
      </c>
      <c r="B17" s="2">
        <v>25</v>
      </c>
    </row>
    <row r="18" spans="1:2" x14ac:dyDescent="0.25">
      <c r="A18" s="2" t="s">
        <v>59</v>
      </c>
      <c r="B18" s="2">
        <v>24</v>
      </c>
    </row>
    <row r="19" spans="1:2" x14ac:dyDescent="0.25">
      <c r="A19" s="2" t="s">
        <v>19</v>
      </c>
      <c r="B19" s="2">
        <v>23</v>
      </c>
    </row>
    <row r="20" spans="1:2" x14ac:dyDescent="0.25">
      <c r="A20" s="2" t="s">
        <v>3</v>
      </c>
      <c r="B20" s="2">
        <v>22</v>
      </c>
    </row>
    <row r="21" spans="1:2" x14ac:dyDescent="0.25">
      <c r="A21" s="2" t="s">
        <v>25</v>
      </c>
      <c r="B21" s="2">
        <v>21</v>
      </c>
    </row>
    <row r="22" spans="1:2" x14ac:dyDescent="0.25">
      <c r="A22" s="2" t="s">
        <v>76</v>
      </c>
      <c r="B22" s="2">
        <v>20</v>
      </c>
    </row>
    <row r="23" spans="1:2" x14ac:dyDescent="0.25">
      <c r="A23" s="2" t="s">
        <v>16</v>
      </c>
      <c r="B23" s="2">
        <v>19</v>
      </c>
    </row>
    <row r="24" spans="1:2" x14ac:dyDescent="0.25">
      <c r="A24" s="2" t="s">
        <v>40</v>
      </c>
      <c r="B24" s="2">
        <v>18</v>
      </c>
    </row>
    <row r="25" spans="1:2" x14ac:dyDescent="0.25">
      <c r="A25" s="2" t="s">
        <v>15</v>
      </c>
      <c r="B25" s="2">
        <v>17</v>
      </c>
    </row>
    <row r="26" spans="1:2" x14ac:dyDescent="0.25">
      <c r="A26" s="2" t="s">
        <v>26</v>
      </c>
      <c r="B26" s="2">
        <v>16</v>
      </c>
    </row>
    <row r="27" spans="1:2" x14ac:dyDescent="0.25">
      <c r="A27" s="2" t="s">
        <v>12</v>
      </c>
      <c r="B27" s="2">
        <v>15</v>
      </c>
    </row>
    <row r="28" spans="1:2" x14ac:dyDescent="0.25">
      <c r="A28" s="2" t="s">
        <v>10</v>
      </c>
      <c r="B28" s="2">
        <v>14</v>
      </c>
    </row>
    <row r="29" spans="1:2" x14ac:dyDescent="0.25">
      <c r="A29" s="2" t="s">
        <v>65</v>
      </c>
      <c r="B29" s="2">
        <v>13</v>
      </c>
    </row>
    <row r="30" spans="1:2" x14ac:dyDescent="0.25">
      <c r="A30" s="2" t="s">
        <v>66</v>
      </c>
      <c r="B30" s="2">
        <v>12</v>
      </c>
    </row>
    <row r="31" spans="1:2" x14ac:dyDescent="0.25">
      <c r="A31" s="2" t="s">
        <v>35</v>
      </c>
      <c r="B31" s="2">
        <v>11</v>
      </c>
    </row>
    <row r="32" spans="1:2" x14ac:dyDescent="0.25">
      <c r="A32" s="2" t="s">
        <v>18</v>
      </c>
      <c r="B32" s="2">
        <v>10</v>
      </c>
    </row>
    <row r="33" spans="1:2" x14ac:dyDescent="0.25">
      <c r="A33" s="2" t="s">
        <v>31</v>
      </c>
      <c r="B33" s="2">
        <v>9</v>
      </c>
    </row>
    <row r="34" spans="1:2" x14ac:dyDescent="0.25">
      <c r="A34" s="2" t="s">
        <v>9</v>
      </c>
      <c r="B34" s="2">
        <v>8</v>
      </c>
    </row>
    <row r="35" spans="1:2" x14ac:dyDescent="0.25">
      <c r="A35" s="2" t="s">
        <v>22</v>
      </c>
      <c r="B35" s="2">
        <v>7</v>
      </c>
    </row>
    <row r="36" spans="1:2" x14ac:dyDescent="0.25">
      <c r="A36" s="2" t="s">
        <v>63</v>
      </c>
      <c r="B36" s="2">
        <v>6</v>
      </c>
    </row>
    <row r="37" spans="1:2" x14ac:dyDescent="0.25">
      <c r="A37" s="2" t="s">
        <v>32</v>
      </c>
      <c r="B37" s="2">
        <v>5</v>
      </c>
    </row>
  </sheetData>
  <sortState ref="A2:B37">
    <sortCondition descending="1" ref="B2:B37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pane ySplit="1" topLeftCell="A2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33" customHeight="1" x14ac:dyDescent="0.25">
      <c r="A1" s="4" t="s">
        <v>111</v>
      </c>
      <c r="B1" s="5" t="s">
        <v>112</v>
      </c>
    </row>
    <row r="2" spans="1:2" x14ac:dyDescent="0.25">
      <c r="A2" s="2" t="s">
        <v>75</v>
      </c>
      <c r="B2" s="2">
        <v>40</v>
      </c>
    </row>
    <row r="3" spans="1:2" x14ac:dyDescent="0.25">
      <c r="A3" s="2" t="s">
        <v>27</v>
      </c>
      <c r="B3" s="2">
        <v>39</v>
      </c>
    </row>
    <row r="4" spans="1:2" x14ac:dyDescent="0.25">
      <c r="A4" s="2" t="s">
        <v>15</v>
      </c>
      <c r="B4" s="2">
        <v>38</v>
      </c>
    </row>
    <row r="5" spans="1:2" x14ac:dyDescent="0.25">
      <c r="A5" s="2" t="s">
        <v>8</v>
      </c>
      <c r="B5" s="2">
        <v>37</v>
      </c>
    </row>
    <row r="6" spans="1:2" x14ac:dyDescent="0.25">
      <c r="A6" s="2" t="s">
        <v>63</v>
      </c>
      <c r="B6" s="2">
        <v>36</v>
      </c>
    </row>
    <row r="7" spans="1:2" x14ac:dyDescent="0.25">
      <c r="A7" s="2" t="s">
        <v>3</v>
      </c>
      <c r="B7" s="2">
        <v>35</v>
      </c>
    </row>
    <row r="8" spans="1:2" x14ac:dyDescent="0.25">
      <c r="A8" s="2" t="s">
        <v>113</v>
      </c>
      <c r="B8" s="2">
        <v>34</v>
      </c>
    </row>
    <row r="9" spans="1:2" x14ac:dyDescent="0.25">
      <c r="A9" s="2" t="s">
        <v>66</v>
      </c>
      <c r="B9" s="2">
        <v>33</v>
      </c>
    </row>
    <row r="10" spans="1:2" x14ac:dyDescent="0.25">
      <c r="A10" s="2" t="s">
        <v>83</v>
      </c>
      <c r="B10" s="2">
        <v>32</v>
      </c>
    </row>
    <row r="11" spans="1:2" x14ac:dyDescent="0.25">
      <c r="A11" s="2" t="s">
        <v>49</v>
      </c>
      <c r="B11" s="2">
        <v>31</v>
      </c>
    </row>
    <row r="12" spans="1:2" x14ac:dyDescent="0.25">
      <c r="A12" s="2" t="s">
        <v>23</v>
      </c>
      <c r="B12" s="2">
        <v>30</v>
      </c>
    </row>
    <row r="13" spans="1:2" x14ac:dyDescent="0.25">
      <c r="A13" s="2" t="s">
        <v>87</v>
      </c>
      <c r="B13" s="2">
        <v>29</v>
      </c>
    </row>
    <row r="14" spans="1:2" x14ac:dyDescent="0.25">
      <c r="A14" s="2" t="s">
        <v>46</v>
      </c>
      <c r="B14" s="2">
        <v>28</v>
      </c>
    </row>
    <row r="15" spans="1:2" x14ac:dyDescent="0.25">
      <c r="A15" s="2" t="s">
        <v>16</v>
      </c>
      <c r="B15" s="2">
        <v>27</v>
      </c>
    </row>
    <row r="16" spans="1:2" x14ac:dyDescent="0.25">
      <c r="A16" s="2" t="s">
        <v>91</v>
      </c>
      <c r="B16" s="2">
        <v>26</v>
      </c>
    </row>
    <row r="17" spans="1:2" x14ac:dyDescent="0.25">
      <c r="A17" s="2" t="s">
        <v>65</v>
      </c>
      <c r="B17" s="2">
        <v>25</v>
      </c>
    </row>
    <row r="18" spans="1:2" x14ac:dyDescent="0.25">
      <c r="A18" s="2" t="s">
        <v>74</v>
      </c>
      <c r="B18" s="2">
        <v>24</v>
      </c>
    </row>
    <row r="19" spans="1:2" x14ac:dyDescent="0.25">
      <c r="A19" s="2" t="s">
        <v>114</v>
      </c>
      <c r="B19" s="2">
        <v>23</v>
      </c>
    </row>
    <row r="20" spans="1:2" x14ac:dyDescent="0.25">
      <c r="A20" s="2" t="s">
        <v>12</v>
      </c>
      <c r="B20" s="2">
        <v>22</v>
      </c>
    </row>
    <row r="21" spans="1:2" x14ac:dyDescent="0.25">
      <c r="A21" s="2" t="s">
        <v>45</v>
      </c>
      <c r="B21" s="2">
        <v>21</v>
      </c>
    </row>
    <row r="22" spans="1:2" x14ac:dyDescent="0.25">
      <c r="A22" s="2" t="s">
        <v>39</v>
      </c>
      <c r="B22" s="2">
        <v>20</v>
      </c>
    </row>
    <row r="23" spans="1:2" x14ac:dyDescent="0.25">
      <c r="A23" s="2" t="s">
        <v>0</v>
      </c>
      <c r="B23" s="2">
        <v>19</v>
      </c>
    </row>
    <row r="24" spans="1:2" x14ac:dyDescent="0.25">
      <c r="A24" s="2" t="s">
        <v>53</v>
      </c>
      <c r="B24" s="2">
        <v>18</v>
      </c>
    </row>
    <row r="25" spans="1:2" x14ac:dyDescent="0.25">
      <c r="A25" s="2" t="s">
        <v>4</v>
      </c>
      <c r="B25" s="2">
        <v>17</v>
      </c>
    </row>
    <row r="26" spans="1:2" x14ac:dyDescent="0.25">
      <c r="A26" s="2" t="s">
        <v>26</v>
      </c>
      <c r="B26" s="2">
        <v>16</v>
      </c>
    </row>
    <row r="27" spans="1:2" x14ac:dyDescent="0.25">
      <c r="A27" s="2" t="s">
        <v>33</v>
      </c>
      <c r="B27" s="2">
        <v>15</v>
      </c>
    </row>
    <row r="28" spans="1:2" x14ac:dyDescent="0.25">
      <c r="A28" s="2" t="s">
        <v>17</v>
      </c>
      <c r="B28" s="2">
        <v>14</v>
      </c>
    </row>
    <row r="29" spans="1:2" x14ac:dyDescent="0.25">
      <c r="A29" s="2" t="s">
        <v>90</v>
      </c>
      <c r="B29" s="2">
        <v>13</v>
      </c>
    </row>
    <row r="30" spans="1:2" x14ac:dyDescent="0.25">
      <c r="A30" s="2" t="s">
        <v>24</v>
      </c>
      <c r="B30" s="2">
        <v>12</v>
      </c>
    </row>
    <row r="31" spans="1:2" x14ac:dyDescent="0.25">
      <c r="A31" s="2" t="s">
        <v>20</v>
      </c>
      <c r="B31" s="2">
        <v>11</v>
      </c>
    </row>
    <row r="32" spans="1:2" x14ac:dyDescent="0.25">
      <c r="A32" s="2" t="s">
        <v>31</v>
      </c>
      <c r="B32" s="2">
        <v>10</v>
      </c>
    </row>
    <row r="33" spans="1:2" x14ac:dyDescent="0.25">
      <c r="A33" s="2" t="s">
        <v>25</v>
      </c>
      <c r="B33" s="2">
        <v>9</v>
      </c>
    </row>
    <row r="34" spans="1:2" x14ac:dyDescent="0.25">
      <c r="A34" s="2" t="s">
        <v>72</v>
      </c>
      <c r="B34" s="2">
        <v>8</v>
      </c>
    </row>
    <row r="35" spans="1:2" x14ac:dyDescent="0.25">
      <c r="A35" s="2" t="s">
        <v>54</v>
      </c>
      <c r="B35" s="2">
        <v>7</v>
      </c>
    </row>
    <row r="36" spans="1:2" x14ac:dyDescent="0.25">
      <c r="A36" s="2" t="s">
        <v>36</v>
      </c>
      <c r="B36" s="2">
        <v>6</v>
      </c>
    </row>
    <row r="37" spans="1:2" x14ac:dyDescent="0.25">
      <c r="A37" s="2" t="s">
        <v>28</v>
      </c>
      <c r="B37" s="2">
        <v>5</v>
      </c>
    </row>
  </sheetData>
  <sortState ref="A2:B37">
    <sortCondition descending="1" ref="B2:B37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51" customHeight="1" x14ac:dyDescent="0.25">
      <c r="A1" s="4" t="s">
        <v>116</v>
      </c>
      <c r="B1" s="5" t="s">
        <v>115</v>
      </c>
    </row>
    <row r="2" spans="1:2" x14ac:dyDescent="0.25">
      <c r="A2" s="2" t="s">
        <v>14</v>
      </c>
      <c r="B2" s="2">
        <v>40</v>
      </c>
    </row>
    <row r="3" spans="1:2" x14ac:dyDescent="0.25">
      <c r="A3" s="2" t="s">
        <v>21</v>
      </c>
      <c r="B3" s="2">
        <v>39</v>
      </c>
    </row>
    <row r="4" spans="1:2" x14ac:dyDescent="0.25">
      <c r="A4" s="2" t="s">
        <v>23</v>
      </c>
      <c r="B4" s="2">
        <v>38</v>
      </c>
    </row>
    <row r="5" spans="1:2" x14ac:dyDescent="0.25">
      <c r="A5" s="2" t="s">
        <v>89</v>
      </c>
      <c r="B5" s="2">
        <v>37</v>
      </c>
    </row>
    <row r="6" spans="1:2" x14ac:dyDescent="0.25">
      <c r="A6" s="2" t="s">
        <v>113</v>
      </c>
      <c r="B6" s="2">
        <v>36</v>
      </c>
    </row>
    <row r="7" spans="1:2" x14ac:dyDescent="0.25">
      <c r="A7" s="2" t="s">
        <v>63</v>
      </c>
      <c r="B7" s="2">
        <v>35</v>
      </c>
    </row>
    <row r="8" spans="1:2" x14ac:dyDescent="0.25">
      <c r="A8" s="2" t="s">
        <v>26</v>
      </c>
      <c r="B8" s="2">
        <v>34</v>
      </c>
    </row>
    <row r="9" spans="1:2" x14ac:dyDescent="0.25">
      <c r="A9" s="2" t="s">
        <v>39</v>
      </c>
      <c r="B9" s="2">
        <v>33</v>
      </c>
    </row>
    <row r="10" spans="1:2" x14ac:dyDescent="0.25">
      <c r="A10" s="2" t="s">
        <v>74</v>
      </c>
      <c r="B10" s="2">
        <v>32</v>
      </c>
    </row>
    <row r="11" spans="1:2" x14ac:dyDescent="0.25">
      <c r="A11" s="2" t="s">
        <v>65</v>
      </c>
      <c r="B11" s="2">
        <v>31</v>
      </c>
    </row>
    <row r="12" spans="1:2" x14ac:dyDescent="0.25">
      <c r="A12" s="2" t="s">
        <v>17</v>
      </c>
      <c r="B12" s="2">
        <v>30</v>
      </c>
    </row>
    <row r="13" spans="1:2" x14ac:dyDescent="0.25">
      <c r="A13" s="2" t="s">
        <v>25</v>
      </c>
      <c r="B13" s="2">
        <v>29</v>
      </c>
    </row>
    <row r="14" spans="1:2" x14ac:dyDescent="0.25">
      <c r="A14" s="2" t="s">
        <v>117</v>
      </c>
      <c r="B14" s="2">
        <v>28</v>
      </c>
    </row>
    <row r="15" spans="1:2" x14ac:dyDescent="0.25">
      <c r="A15" s="2" t="s">
        <v>91</v>
      </c>
      <c r="B15" s="2">
        <v>27</v>
      </c>
    </row>
    <row r="16" spans="1:2" x14ac:dyDescent="0.25">
      <c r="A16" s="2" t="s">
        <v>40</v>
      </c>
      <c r="B16" s="2">
        <v>26</v>
      </c>
    </row>
    <row r="17" spans="1:2" x14ac:dyDescent="0.25">
      <c r="A17" s="2" t="s">
        <v>33</v>
      </c>
      <c r="B17" s="2">
        <v>25</v>
      </c>
    </row>
    <row r="18" spans="1:2" x14ac:dyDescent="0.25">
      <c r="A18" s="2" t="s">
        <v>15</v>
      </c>
      <c r="B18" s="2">
        <v>24</v>
      </c>
    </row>
    <row r="19" spans="1:2" x14ac:dyDescent="0.25">
      <c r="A19" s="2" t="s">
        <v>8</v>
      </c>
      <c r="B19" s="2">
        <v>23</v>
      </c>
    </row>
    <row r="20" spans="1:2" x14ac:dyDescent="0.25">
      <c r="A20" s="2" t="s">
        <v>13</v>
      </c>
      <c r="B20" s="2">
        <v>22</v>
      </c>
    </row>
    <row r="21" spans="1:2" x14ac:dyDescent="0.25">
      <c r="A21" s="2" t="s">
        <v>76</v>
      </c>
      <c r="B21" s="2">
        <v>21</v>
      </c>
    </row>
    <row r="22" spans="1:2" x14ac:dyDescent="0.25">
      <c r="A22" s="2" t="s">
        <v>3</v>
      </c>
      <c r="B22" s="2">
        <v>20</v>
      </c>
    </row>
    <row r="23" spans="1:2" x14ac:dyDescent="0.25">
      <c r="A23" s="2" t="s">
        <v>12</v>
      </c>
      <c r="B23" s="2">
        <v>19</v>
      </c>
    </row>
    <row r="24" spans="1:2" x14ac:dyDescent="0.25">
      <c r="A24" s="2" t="s">
        <v>36</v>
      </c>
      <c r="B24" s="2">
        <v>18</v>
      </c>
    </row>
    <row r="25" spans="1:2" x14ac:dyDescent="0.25">
      <c r="A25" s="2" t="s">
        <v>83</v>
      </c>
      <c r="B25" s="2">
        <v>17</v>
      </c>
    </row>
    <row r="26" spans="1:2" x14ac:dyDescent="0.25">
      <c r="A26" s="2" t="s">
        <v>27</v>
      </c>
      <c r="B26" s="2">
        <v>16</v>
      </c>
    </row>
    <row r="27" spans="1:2" x14ac:dyDescent="0.25">
      <c r="A27" s="2" t="s">
        <v>29</v>
      </c>
      <c r="B27" s="2">
        <v>15</v>
      </c>
    </row>
    <row r="28" spans="1:2" x14ac:dyDescent="0.25">
      <c r="A28" s="2" t="s">
        <v>11</v>
      </c>
      <c r="B28" s="2">
        <v>14</v>
      </c>
    </row>
    <row r="29" spans="1:2" x14ac:dyDescent="0.25">
      <c r="A29" s="2" t="s">
        <v>31</v>
      </c>
      <c r="B29" s="2">
        <v>13</v>
      </c>
    </row>
    <row r="30" spans="1:2" x14ac:dyDescent="0.25">
      <c r="A30" s="2" t="s">
        <v>24</v>
      </c>
      <c r="B30" s="2">
        <v>12</v>
      </c>
    </row>
    <row r="31" spans="1:2" x14ac:dyDescent="0.25">
      <c r="A31" s="2" t="s">
        <v>54</v>
      </c>
      <c r="B31" s="2">
        <v>11</v>
      </c>
    </row>
    <row r="32" spans="1:2" x14ac:dyDescent="0.25">
      <c r="A32" s="6"/>
      <c r="B32" s="6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activeCell="F13" sqref="F13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51" customHeight="1" x14ac:dyDescent="0.25">
      <c r="A1" s="4" t="s">
        <v>119</v>
      </c>
      <c r="B1" s="5" t="s">
        <v>118</v>
      </c>
    </row>
    <row r="2" spans="1:2" x14ac:dyDescent="0.25">
      <c r="A2" s="2" t="s">
        <v>22</v>
      </c>
      <c r="B2" s="2">
        <v>40</v>
      </c>
    </row>
    <row r="3" spans="1:2" x14ac:dyDescent="0.25">
      <c r="A3" s="2" t="s">
        <v>44</v>
      </c>
      <c r="B3" s="2">
        <v>39</v>
      </c>
    </row>
    <row r="4" spans="1:2" x14ac:dyDescent="0.25">
      <c r="A4" s="2" t="s">
        <v>65</v>
      </c>
      <c r="B4" s="2">
        <v>38</v>
      </c>
    </row>
    <row r="5" spans="1:2" x14ac:dyDescent="0.25">
      <c r="A5" s="2" t="s">
        <v>17</v>
      </c>
      <c r="B5" s="2">
        <v>37</v>
      </c>
    </row>
    <row r="6" spans="1:2" x14ac:dyDescent="0.25">
      <c r="A6" s="2" t="s">
        <v>8</v>
      </c>
      <c r="B6" s="2">
        <v>36</v>
      </c>
    </row>
    <row r="7" spans="1:2" x14ac:dyDescent="0.25">
      <c r="A7" s="2" t="s">
        <v>26</v>
      </c>
      <c r="B7" s="2">
        <v>35</v>
      </c>
    </row>
    <row r="8" spans="1:2" x14ac:dyDescent="0.25">
      <c r="A8" s="2" t="s">
        <v>3</v>
      </c>
      <c r="B8" s="2">
        <v>34</v>
      </c>
    </row>
    <row r="9" spans="1:2" x14ac:dyDescent="0.25">
      <c r="A9" s="2" t="s">
        <v>54</v>
      </c>
      <c r="B9" s="2">
        <v>33</v>
      </c>
    </row>
    <row r="10" spans="1:2" x14ac:dyDescent="0.25">
      <c r="A10" s="2" t="s">
        <v>27</v>
      </c>
      <c r="B10" s="2">
        <v>32</v>
      </c>
    </row>
    <row r="11" spans="1:2" x14ac:dyDescent="0.25">
      <c r="A11" s="2" t="s">
        <v>98</v>
      </c>
      <c r="B11" s="2">
        <v>31</v>
      </c>
    </row>
    <row r="12" spans="1:2" x14ac:dyDescent="0.25">
      <c r="A12" s="2" t="s">
        <v>7</v>
      </c>
      <c r="B12" s="2">
        <v>30</v>
      </c>
    </row>
    <row r="13" spans="1:2" x14ac:dyDescent="0.25">
      <c r="A13" s="2" t="s">
        <v>25</v>
      </c>
      <c r="B13" s="2">
        <v>29</v>
      </c>
    </row>
    <row r="14" spans="1:2" x14ac:dyDescent="0.25">
      <c r="A14" s="2" t="s">
        <v>2</v>
      </c>
      <c r="B14" s="2">
        <v>28</v>
      </c>
    </row>
    <row r="15" spans="1:2" x14ac:dyDescent="0.25">
      <c r="A15" s="2" t="s">
        <v>41</v>
      </c>
      <c r="B15" s="2">
        <v>27</v>
      </c>
    </row>
    <row r="16" spans="1:2" x14ac:dyDescent="0.25">
      <c r="A16" s="2" t="s">
        <v>39</v>
      </c>
      <c r="B16" s="2">
        <v>26</v>
      </c>
    </row>
    <row r="17" spans="1:2" x14ac:dyDescent="0.25">
      <c r="A17" s="2" t="s">
        <v>74</v>
      </c>
      <c r="B17" s="2">
        <v>25</v>
      </c>
    </row>
    <row r="18" spans="1:2" x14ac:dyDescent="0.25">
      <c r="A18" s="2" t="s">
        <v>15</v>
      </c>
      <c r="B18" s="2">
        <v>24</v>
      </c>
    </row>
    <row r="19" spans="1:2" x14ac:dyDescent="0.25">
      <c r="A19" s="2" t="s">
        <v>0</v>
      </c>
      <c r="B19" s="2">
        <v>23</v>
      </c>
    </row>
    <row r="20" spans="1:2" x14ac:dyDescent="0.25">
      <c r="A20" s="2" t="s">
        <v>33</v>
      </c>
      <c r="B20" s="2">
        <v>22</v>
      </c>
    </row>
    <row r="21" spans="1:2" x14ac:dyDescent="0.25">
      <c r="A21" s="2" t="s">
        <v>35</v>
      </c>
      <c r="B21" s="2">
        <v>21</v>
      </c>
    </row>
    <row r="22" spans="1:2" x14ac:dyDescent="0.25">
      <c r="A22" s="2" t="s">
        <v>47</v>
      </c>
      <c r="B22" s="2">
        <v>20</v>
      </c>
    </row>
    <row r="23" spans="1:2" x14ac:dyDescent="0.25">
      <c r="A23" s="2" t="s">
        <v>12</v>
      </c>
      <c r="B23" s="2">
        <v>19</v>
      </c>
    </row>
    <row r="24" spans="1:2" x14ac:dyDescent="0.25">
      <c r="A24" s="2" t="s">
        <v>11</v>
      </c>
      <c r="B24" s="2">
        <v>18</v>
      </c>
    </row>
    <row r="25" spans="1:2" x14ac:dyDescent="0.25">
      <c r="A25" s="2" t="s">
        <v>73</v>
      </c>
      <c r="B25" s="2">
        <v>17</v>
      </c>
    </row>
    <row r="26" spans="1:2" x14ac:dyDescent="0.25">
      <c r="A26" s="2" t="s">
        <v>21</v>
      </c>
      <c r="B26" s="2">
        <v>16</v>
      </c>
    </row>
    <row r="27" spans="1:2" x14ac:dyDescent="0.25">
      <c r="A27" s="2" t="s">
        <v>120</v>
      </c>
      <c r="B27" s="2">
        <v>15</v>
      </c>
    </row>
    <row r="28" spans="1:2" x14ac:dyDescent="0.25">
      <c r="A28" s="2" t="s">
        <v>10</v>
      </c>
      <c r="B28" s="2">
        <v>14</v>
      </c>
    </row>
    <row r="29" spans="1:2" x14ac:dyDescent="0.25">
      <c r="A29" s="2" t="s">
        <v>14</v>
      </c>
      <c r="B29" s="2">
        <v>13</v>
      </c>
    </row>
    <row r="30" spans="1:2" x14ac:dyDescent="0.25">
      <c r="A30" s="2" t="s">
        <v>31</v>
      </c>
      <c r="B30" s="2">
        <v>12</v>
      </c>
    </row>
    <row r="31" spans="1:2" x14ac:dyDescent="0.25">
      <c r="A31" s="2" t="s">
        <v>24</v>
      </c>
      <c r="B31" s="2">
        <v>11</v>
      </c>
    </row>
    <row r="32" spans="1:2" x14ac:dyDescent="0.25">
      <c r="A32" s="6"/>
      <c r="B32" s="6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activeCell="E7" sqref="E7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49.5" customHeight="1" x14ac:dyDescent="0.25">
      <c r="A1" s="4" t="s">
        <v>142</v>
      </c>
      <c r="B1" s="5" t="s">
        <v>140</v>
      </c>
    </row>
    <row r="2" spans="1:2" x14ac:dyDescent="0.25">
      <c r="A2" s="2" t="s">
        <v>76</v>
      </c>
      <c r="B2" s="2">
        <v>40</v>
      </c>
    </row>
    <row r="3" spans="1:2" x14ac:dyDescent="0.25">
      <c r="A3" s="2" t="s">
        <v>26</v>
      </c>
      <c r="B3" s="2">
        <v>39</v>
      </c>
    </row>
    <row r="4" spans="1:2" x14ac:dyDescent="0.25">
      <c r="A4" s="2" t="s">
        <v>57</v>
      </c>
      <c r="B4" s="2">
        <v>38</v>
      </c>
    </row>
    <row r="5" spans="1:2" x14ac:dyDescent="0.25">
      <c r="A5" s="2" t="s">
        <v>22</v>
      </c>
      <c r="B5" s="2">
        <v>37</v>
      </c>
    </row>
    <row r="6" spans="1:2" x14ac:dyDescent="0.25">
      <c r="A6" s="2" t="s">
        <v>15</v>
      </c>
      <c r="B6" s="2">
        <v>36</v>
      </c>
    </row>
    <row r="7" spans="1:2" x14ac:dyDescent="0.25">
      <c r="A7" s="2" t="s">
        <v>27</v>
      </c>
      <c r="B7" s="2">
        <v>35</v>
      </c>
    </row>
    <row r="8" spans="1:2" x14ac:dyDescent="0.25">
      <c r="A8" s="2" t="s">
        <v>42</v>
      </c>
      <c r="B8" s="2">
        <v>34</v>
      </c>
    </row>
    <row r="9" spans="1:2" x14ac:dyDescent="0.25">
      <c r="A9" s="2" t="s">
        <v>8</v>
      </c>
      <c r="B9" s="2">
        <v>33</v>
      </c>
    </row>
    <row r="10" spans="1:2" x14ac:dyDescent="0.25">
      <c r="A10" s="2" t="s">
        <v>74</v>
      </c>
      <c r="B10" s="2">
        <v>32</v>
      </c>
    </row>
    <row r="11" spans="1:2" x14ac:dyDescent="0.25">
      <c r="A11" s="2" t="s">
        <v>44</v>
      </c>
      <c r="B11" s="2">
        <v>31</v>
      </c>
    </row>
    <row r="12" spans="1:2" x14ac:dyDescent="0.25">
      <c r="A12" s="2" t="s">
        <v>141</v>
      </c>
      <c r="B12" s="2">
        <v>30</v>
      </c>
    </row>
    <row r="13" spans="1:2" x14ac:dyDescent="0.25">
      <c r="A13" s="2" t="s">
        <v>37</v>
      </c>
      <c r="B13" s="2">
        <v>29</v>
      </c>
    </row>
    <row r="14" spans="1:2" x14ac:dyDescent="0.25">
      <c r="A14" s="2" t="s">
        <v>75</v>
      </c>
      <c r="B14" s="2">
        <v>28</v>
      </c>
    </row>
    <row r="15" spans="1:2" x14ac:dyDescent="0.25">
      <c r="A15" s="2" t="s">
        <v>99</v>
      </c>
      <c r="B15" s="2">
        <v>27</v>
      </c>
    </row>
    <row r="16" spans="1:2" x14ac:dyDescent="0.25">
      <c r="A16" s="2" t="s">
        <v>2</v>
      </c>
      <c r="B16" s="2">
        <v>26</v>
      </c>
    </row>
    <row r="17" spans="1:2" x14ac:dyDescent="0.25">
      <c r="A17" s="2" t="s">
        <v>28</v>
      </c>
      <c r="B17" s="2">
        <v>25</v>
      </c>
    </row>
    <row r="18" spans="1:2" x14ac:dyDescent="0.25">
      <c r="A18" s="2" t="s">
        <v>54</v>
      </c>
      <c r="B18" s="2">
        <v>24</v>
      </c>
    </row>
    <row r="19" spans="1:2" x14ac:dyDescent="0.25">
      <c r="A19" s="2" t="s">
        <v>11</v>
      </c>
      <c r="B19" s="2">
        <v>23</v>
      </c>
    </row>
    <row r="20" spans="1:2" x14ac:dyDescent="0.25">
      <c r="A20" s="2" t="s">
        <v>31</v>
      </c>
      <c r="B20" s="2">
        <v>22</v>
      </c>
    </row>
    <row r="21" spans="1:2" x14ac:dyDescent="0.25">
      <c r="A21" s="2" t="s">
        <v>45</v>
      </c>
      <c r="B21" s="2">
        <v>21</v>
      </c>
    </row>
    <row r="22" spans="1:2" x14ac:dyDescent="0.25">
      <c r="A22" s="6"/>
      <c r="B22" s="6"/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  <row r="26" spans="1:2" x14ac:dyDescent="0.25">
      <c r="A26" s="6"/>
      <c r="B26" s="6"/>
    </row>
    <row r="27" spans="1:2" x14ac:dyDescent="0.25">
      <c r="A27" s="6"/>
      <c r="B27" s="6"/>
    </row>
    <row r="28" spans="1:2" x14ac:dyDescent="0.25">
      <c r="A28" s="6"/>
      <c r="B28" s="6"/>
    </row>
    <row r="29" spans="1:2" x14ac:dyDescent="0.25">
      <c r="A29" s="6"/>
      <c r="B29" s="6"/>
    </row>
    <row r="30" spans="1:2" x14ac:dyDescent="0.25">
      <c r="A30" s="6"/>
      <c r="B30" s="6"/>
    </row>
    <row r="31" spans="1:2" x14ac:dyDescent="0.25">
      <c r="A31" s="6"/>
      <c r="B31" s="6"/>
    </row>
    <row r="32" spans="1:2" x14ac:dyDescent="0.25">
      <c r="A32" s="6"/>
      <c r="B32" s="6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activeCell="E6" sqref="E6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49.5" customHeight="1" x14ac:dyDescent="0.25">
      <c r="A1" s="4" t="s">
        <v>143</v>
      </c>
      <c r="B1" s="5" t="s">
        <v>144</v>
      </c>
    </row>
    <row r="2" spans="1:2" x14ac:dyDescent="0.25">
      <c r="A2" s="2" t="s">
        <v>73</v>
      </c>
      <c r="B2" s="2">
        <v>40</v>
      </c>
    </row>
    <row r="3" spans="1:2" x14ac:dyDescent="0.25">
      <c r="A3" s="2" t="s">
        <v>45</v>
      </c>
      <c r="B3" s="2">
        <v>39</v>
      </c>
    </row>
    <row r="4" spans="1:2" x14ac:dyDescent="0.25">
      <c r="A4" s="2" t="s">
        <v>15</v>
      </c>
      <c r="B4" s="2">
        <v>38</v>
      </c>
    </row>
    <row r="5" spans="1:2" x14ac:dyDescent="0.25">
      <c r="A5" s="2" t="s">
        <v>44</v>
      </c>
      <c r="B5" s="2">
        <v>37</v>
      </c>
    </row>
    <row r="6" spans="1:2" x14ac:dyDescent="0.25">
      <c r="A6" s="2" t="s">
        <v>74</v>
      </c>
      <c r="B6" s="2">
        <v>36</v>
      </c>
    </row>
    <row r="7" spans="1:2" x14ac:dyDescent="0.25">
      <c r="A7" s="2" t="s">
        <v>3</v>
      </c>
      <c r="B7" s="2">
        <v>35</v>
      </c>
    </row>
    <row r="8" spans="1:2" x14ac:dyDescent="0.25">
      <c r="A8" s="2" t="s">
        <v>83</v>
      </c>
      <c r="B8" s="2">
        <v>34</v>
      </c>
    </row>
    <row r="9" spans="1:2" x14ac:dyDescent="0.25">
      <c r="A9" s="2" t="s">
        <v>54</v>
      </c>
      <c r="B9" s="2">
        <v>33</v>
      </c>
    </row>
    <row r="10" spans="1:2" x14ac:dyDescent="0.25">
      <c r="A10" s="2" t="s">
        <v>28</v>
      </c>
      <c r="B10" s="2">
        <v>32</v>
      </c>
    </row>
    <row r="11" spans="1:2" x14ac:dyDescent="0.25">
      <c r="A11" s="2" t="s">
        <v>27</v>
      </c>
      <c r="B11" s="2">
        <v>31</v>
      </c>
    </row>
    <row r="12" spans="1:2" x14ac:dyDescent="0.25">
      <c r="A12" s="2" t="s">
        <v>25</v>
      </c>
      <c r="B12" s="2">
        <v>30</v>
      </c>
    </row>
    <row r="13" spans="1:2" x14ac:dyDescent="0.25">
      <c r="A13" s="2" t="s">
        <v>39</v>
      </c>
      <c r="B13" s="2">
        <v>29</v>
      </c>
    </row>
    <row r="14" spans="1:2" x14ac:dyDescent="0.25">
      <c r="A14" s="2" t="s">
        <v>16</v>
      </c>
      <c r="B14" s="2">
        <v>28</v>
      </c>
    </row>
    <row r="15" spans="1:2" x14ac:dyDescent="0.25">
      <c r="A15" s="2" t="s">
        <v>24</v>
      </c>
      <c r="B15" s="2">
        <v>27</v>
      </c>
    </row>
    <row r="16" spans="1:2" x14ac:dyDescent="0.25">
      <c r="A16" s="2" t="s">
        <v>62</v>
      </c>
      <c r="B16" s="2">
        <v>26</v>
      </c>
    </row>
    <row r="17" spans="1:2" x14ac:dyDescent="0.25">
      <c r="A17" s="2" t="s">
        <v>145</v>
      </c>
      <c r="B17" s="2">
        <v>25</v>
      </c>
    </row>
    <row r="18" spans="1:2" x14ac:dyDescent="0.25">
      <c r="A18" s="2" t="s">
        <v>23</v>
      </c>
      <c r="B18" s="2">
        <v>24</v>
      </c>
    </row>
    <row r="19" spans="1:2" x14ac:dyDescent="0.25">
      <c r="A19" s="2" t="s">
        <v>114</v>
      </c>
      <c r="B19" s="2">
        <v>23</v>
      </c>
    </row>
    <row r="20" spans="1:2" x14ac:dyDescent="0.25">
      <c r="A20" s="2" t="s">
        <v>19</v>
      </c>
      <c r="B20" s="2">
        <v>22</v>
      </c>
    </row>
    <row r="21" spans="1:2" x14ac:dyDescent="0.25">
      <c r="A21" s="2" t="s">
        <v>37</v>
      </c>
      <c r="B21" s="2">
        <v>21</v>
      </c>
    </row>
    <row r="22" spans="1:2" x14ac:dyDescent="0.25">
      <c r="A22" s="2" t="s">
        <v>40</v>
      </c>
      <c r="B22" s="2">
        <v>20</v>
      </c>
    </row>
    <row r="23" spans="1:2" x14ac:dyDescent="0.25">
      <c r="A23" s="2" t="s">
        <v>59</v>
      </c>
      <c r="B23" s="2">
        <v>19</v>
      </c>
    </row>
    <row r="24" spans="1:2" x14ac:dyDescent="0.25">
      <c r="A24" s="2" t="s">
        <v>26</v>
      </c>
      <c r="B24" s="2">
        <v>18</v>
      </c>
    </row>
    <row r="25" spans="1:2" x14ac:dyDescent="0.25">
      <c r="A25" s="2" t="s">
        <v>22</v>
      </c>
      <c r="B25" s="2">
        <v>17</v>
      </c>
    </row>
    <row r="26" spans="1:2" x14ac:dyDescent="0.25">
      <c r="A26" s="2" t="s">
        <v>30</v>
      </c>
      <c r="B26" s="2">
        <v>16</v>
      </c>
    </row>
    <row r="27" spans="1:2" x14ac:dyDescent="0.25">
      <c r="A27" s="2" t="s">
        <v>77</v>
      </c>
      <c r="B27" s="2">
        <v>15</v>
      </c>
    </row>
    <row r="28" spans="1:2" x14ac:dyDescent="0.25">
      <c r="A28" s="2" t="s">
        <v>86</v>
      </c>
      <c r="B28" s="2">
        <v>14</v>
      </c>
    </row>
    <row r="29" spans="1:2" x14ac:dyDescent="0.25">
      <c r="A29" s="2" t="s">
        <v>146</v>
      </c>
      <c r="B29" s="2">
        <v>13</v>
      </c>
    </row>
    <row r="30" spans="1:2" x14ac:dyDescent="0.25">
      <c r="B30" s="6"/>
    </row>
    <row r="31" spans="1:2" x14ac:dyDescent="0.25">
      <c r="A31" s="6"/>
      <c r="B31" s="6"/>
    </row>
    <row r="32" spans="1:2" x14ac:dyDescent="0.25">
      <c r="A32" s="6"/>
      <c r="B32" s="6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pane ySplit="1" topLeftCell="A2" activePane="bottomLeft" state="frozen"/>
      <selection activeCell="H18" sqref="H18"/>
      <selection pane="bottomLeft" activeCell="J19" sqref="J19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5" ht="39.75" customHeight="1" x14ac:dyDescent="0.25">
      <c r="A1" s="4" t="s">
        <v>148</v>
      </c>
      <c r="B1" s="5" t="s">
        <v>147</v>
      </c>
    </row>
    <row r="2" spans="1:5" x14ac:dyDescent="0.25">
      <c r="A2" s="2" t="s">
        <v>25</v>
      </c>
      <c r="B2" s="2">
        <v>40</v>
      </c>
    </row>
    <row r="3" spans="1:5" x14ac:dyDescent="0.25">
      <c r="A3" s="2" t="s">
        <v>114</v>
      </c>
      <c r="B3" s="2">
        <v>39</v>
      </c>
    </row>
    <row r="4" spans="1:5" x14ac:dyDescent="0.25">
      <c r="A4" s="2" t="s">
        <v>39</v>
      </c>
      <c r="B4" s="2">
        <v>38</v>
      </c>
    </row>
    <row r="5" spans="1:5" x14ac:dyDescent="0.25">
      <c r="A5" s="2" t="s">
        <v>16</v>
      </c>
      <c r="B5" s="2">
        <v>37</v>
      </c>
    </row>
    <row r="6" spans="1:5" x14ac:dyDescent="0.25">
      <c r="A6" s="2" t="s">
        <v>31</v>
      </c>
      <c r="B6" s="2">
        <v>36</v>
      </c>
    </row>
    <row r="7" spans="1:5" x14ac:dyDescent="0.25">
      <c r="A7" s="2" t="s">
        <v>19</v>
      </c>
      <c r="B7" s="2">
        <v>35</v>
      </c>
    </row>
    <row r="8" spans="1:5" x14ac:dyDescent="0.25">
      <c r="A8" s="2" t="s">
        <v>24</v>
      </c>
      <c r="B8" s="2">
        <v>34</v>
      </c>
    </row>
    <row r="9" spans="1:5" x14ac:dyDescent="0.25">
      <c r="A9" s="2" t="s">
        <v>15</v>
      </c>
      <c r="B9" s="2">
        <v>33</v>
      </c>
    </row>
    <row r="10" spans="1:5" x14ac:dyDescent="0.25">
      <c r="A10" s="2" t="s">
        <v>54</v>
      </c>
      <c r="B10" s="2">
        <v>32</v>
      </c>
    </row>
    <row r="11" spans="1:5" x14ac:dyDescent="0.25">
      <c r="A11" s="2" t="s">
        <v>28</v>
      </c>
      <c r="B11" s="2">
        <v>31</v>
      </c>
    </row>
    <row r="12" spans="1:5" x14ac:dyDescent="0.25">
      <c r="A12" s="2" t="s">
        <v>3</v>
      </c>
      <c r="B12" s="2">
        <v>30</v>
      </c>
    </row>
    <row r="13" spans="1:5" x14ac:dyDescent="0.25">
      <c r="A13" s="2" t="s">
        <v>73</v>
      </c>
      <c r="B13" s="2">
        <v>29</v>
      </c>
    </row>
    <row r="14" spans="1:5" x14ac:dyDescent="0.25">
      <c r="A14" s="2" t="s">
        <v>74</v>
      </c>
      <c r="B14" s="2">
        <v>28</v>
      </c>
    </row>
    <row r="15" spans="1:5" x14ac:dyDescent="0.25">
      <c r="A15" s="2" t="s">
        <v>65</v>
      </c>
      <c r="B15" s="2">
        <v>27</v>
      </c>
    </row>
    <row r="16" spans="1:5" x14ac:dyDescent="0.25">
      <c r="A16" s="2" t="s">
        <v>8</v>
      </c>
      <c r="B16" s="2">
        <v>26</v>
      </c>
      <c r="C16" s="13"/>
      <c r="D16" s="13"/>
      <c r="E16" s="13"/>
    </row>
    <row r="17" spans="1:5" x14ac:dyDescent="0.25">
      <c r="A17" s="2" t="s">
        <v>2</v>
      </c>
      <c r="B17" s="2">
        <v>25</v>
      </c>
      <c r="C17" s="13"/>
      <c r="D17" s="13"/>
      <c r="E17" s="13"/>
    </row>
    <row r="18" spans="1:5" x14ac:dyDescent="0.25">
      <c r="A18" s="2" t="s">
        <v>27</v>
      </c>
      <c r="B18" s="2">
        <v>24</v>
      </c>
      <c r="C18" s="13"/>
      <c r="D18" s="13"/>
      <c r="E18" s="13"/>
    </row>
    <row r="19" spans="1:5" x14ac:dyDescent="0.25">
      <c r="A19" s="2" t="s">
        <v>48</v>
      </c>
      <c r="B19" s="2">
        <v>23</v>
      </c>
      <c r="C19" s="13"/>
      <c r="D19" s="13"/>
      <c r="E19" s="13"/>
    </row>
    <row r="20" spans="1:5" x14ac:dyDescent="0.25">
      <c r="A20" s="2" t="s">
        <v>145</v>
      </c>
      <c r="B20" s="2">
        <v>22</v>
      </c>
      <c r="C20" s="13"/>
      <c r="D20" s="13"/>
      <c r="E20" s="13"/>
    </row>
    <row r="21" spans="1:5" x14ac:dyDescent="0.25">
      <c r="A21" s="2" t="s">
        <v>22</v>
      </c>
      <c r="B21" s="2">
        <v>21</v>
      </c>
      <c r="C21" s="13"/>
      <c r="D21" s="13"/>
      <c r="E21" s="13"/>
    </row>
    <row r="22" spans="1:5" x14ac:dyDescent="0.25">
      <c r="A22" s="2" t="s">
        <v>29</v>
      </c>
      <c r="B22" s="2">
        <v>20</v>
      </c>
      <c r="C22" s="13"/>
      <c r="D22" s="13"/>
      <c r="E22" s="13"/>
    </row>
    <row r="23" spans="1:5" x14ac:dyDescent="0.25">
      <c r="A23" s="2" t="s">
        <v>37</v>
      </c>
      <c r="B23" s="2">
        <v>19</v>
      </c>
      <c r="C23" s="13"/>
      <c r="D23" s="13"/>
      <c r="E23" s="13"/>
    </row>
    <row r="24" spans="1:5" x14ac:dyDescent="0.25">
      <c r="A24" s="2" t="s">
        <v>30</v>
      </c>
      <c r="B24" s="2">
        <v>18</v>
      </c>
      <c r="C24" s="13"/>
      <c r="D24" s="13"/>
      <c r="E24" s="13"/>
    </row>
    <row r="25" spans="1:5" x14ac:dyDescent="0.25">
      <c r="A25" s="2" t="s">
        <v>32</v>
      </c>
      <c r="B25" s="2">
        <v>17</v>
      </c>
      <c r="C25" s="13"/>
      <c r="D25" s="13"/>
      <c r="E25" s="13"/>
    </row>
    <row r="26" spans="1:5" x14ac:dyDescent="0.25">
      <c r="A26" s="2" t="s">
        <v>92</v>
      </c>
      <c r="B26" s="2">
        <v>16</v>
      </c>
      <c r="C26" s="13"/>
      <c r="D26" s="13"/>
      <c r="E26" s="13"/>
    </row>
    <row r="27" spans="1:5" x14ac:dyDescent="0.25">
      <c r="A27" s="2" t="s">
        <v>12</v>
      </c>
      <c r="B27" s="2">
        <v>15</v>
      </c>
      <c r="C27" s="13"/>
      <c r="D27" s="13"/>
      <c r="E27" s="13"/>
    </row>
    <row r="28" spans="1:5" x14ac:dyDescent="0.25">
      <c r="A28" s="2" t="s">
        <v>62</v>
      </c>
      <c r="B28" s="2">
        <v>14</v>
      </c>
      <c r="C28" s="13"/>
      <c r="D28" s="13"/>
      <c r="E28" s="13"/>
    </row>
    <row r="29" spans="1:5" x14ac:dyDescent="0.25">
      <c r="A29" s="2" t="s">
        <v>26</v>
      </c>
      <c r="B29" s="2">
        <v>13</v>
      </c>
      <c r="C29" s="13"/>
      <c r="D29" s="13"/>
      <c r="E29" s="13"/>
    </row>
    <row r="30" spans="1:5" x14ac:dyDescent="0.25">
      <c r="A30" s="14" t="s">
        <v>11</v>
      </c>
      <c r="B30" s="2">
        <v>12</v>
      </c>
      <c r="C30" s="13"/>
      <c r="D30" s="13"/>
      <c r="E30" s="13"/>
    </row>
    <row r="31" spans="1:5" x14ac:dyDescent="0.25">
      <c r="A31" s="2" t="s">
        <v>66</v>
      </c>
      <c r="B31" s="2">
        <v>11</v>
      </c>
      <c r="C31" s="13"/>
      <c r="D31" s="13"/>
      <c r="E31" s="13"/>
    </row>
    <row r="32" spans="1:5" x14ac:dyDescent="0.25">
      <c r="A32" s="6"/>
      <c r="B32" s="6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6"/>
  <sheetViews>
    <sheetView tabSelected="1" topLeftCell="A25" zoomScaleNormal="100" workbookViewId="0">
      <selection activeCell="Y35" sqref="Y35"/>
    </sheetView>
  </sheetViews>
  <sheetFormatPr defaultRowHeight="15" x14ac:dyDescent="0.25"/>
  <cols>
    <col min="1" max="1" width="10.7109375" style="11" customWidth="1"/>
    <col min="2" max="2" width="18.7109375" style="1" bestFit="1" customWidth="1"/>
    <col min="3" max="18" width="7.7109375" style="11" customWidth="1"/>
    <col min="19" max="19" width="15.7109375" style="11" customWidth="1"/>
    <col min="20" max="20" width="28.28515625" style="11" customWidth="1"/>
    <col min="21" max="16384" width="9.140625" style="1"/>
  </cols>
  <sheetData>
    <row r="2" spans="1:20" ht="20.100000000000001" customHeight="1" x14ac:dyDescent="0.25">
      <c r="A2" s="21" t="s">
        <v>149</v>
      </c>
      <c r="B2" s="20" t="s">
        <v>121</v>
      </c>
      <c r="C2" s="21" t="s">
        <v>122</v>
      </c>
      <c r="D2" s="21" t="s">
        <v>123</v>
      </c>
      <c r="E2" s="21" t="s">
        <v>124</v>
      </c>
      <c r="F2" s="21" t="s">
        <v>125</v>
      </c>
      <c r="G2" s="21" t="s">
        <v>126</v>
      </c>
      <c r="H2" s="21" t="s">
        <v>127</v>
      </c>
      <c r="I2" s="21" t="s">
        <v>128</v>
      </c>
      <c r="J2" s="21" t="s">
        <v>129</v>
      </c>
      <c r="K2" s="21" t="s">
        <v>130</v>
      </c>
      <c r="L2" s="21" t="s">
        <v>131</v>
      </c>
      <c r="M2" s="21" t="s">
        <v>132</v>
      </c>
      <c r="N2" s="21" t="s">
        <v>133</v>
      </c>
      <c r="O2" s="21" t="s">
        <v>134</v>
      </c>
      <c r="P2" s="21" t="s">
        <v>135</v>
      </c>
      <c r="Q2" s="21" t="s">
        <v>136</v>
      </c>
      <c r="R2" s="21" t="s">
        <v>137</v>
      </c>
      <c r="S2" s="10" t="s">
        <v>139</v>
      </c>
      <c r="T2" s="10" t="s">
        <v>156</v>
      </c>
    </row>
    <row r="3" spans="1:20" ht="20.100000000000001" customHeight="1" x14ac:dyDescent="0.25">
      <c r="A3" s="15" t="s">
        <v>150</v>
      </c>
      <c r="B3" s="16" t="s">
        <v>74</v>
      </c>
      <c r="C3" s="15"/>
      <c r="D3" s="15"/>
      <c r="E3" s="15"/>
      <c r="F3" s="17">
        <v>29</v>
      </c>
      <c r="G3" s="17">
        <v>26</v>
      </c>
      <c r="H3" s="17">
        <v>35</v>
      </c>
      <c r="I3" s="15">
        <v>22</v>
      </c>
      <c r="J3" s="17">
        <v>36</v>
      </c>
      <c r="K3" s="17">
        <v>37</v>
      </c>
      <c r="L3" s="15"/>
      <c r="M3" s="15">
        <v>24</v>
      </c>
      <c r="N3" s="17">
        <v>32</v>
      </c>
      <c r="O3" s="17">
        <v>25</v>
      </c>
      <c r="P3" s="17">
        <v>32</v>
      </c>
      <c r="Q3" s="17">
        <v>36</v>
      </c>
      <c r="R3" s="17">
        <v>28</v>
      </c>
      <c r="S3" s="15">
        <v>12</v>
      </c>
      <c r="T3" s="15">
        <f>SUMPRODUCT(LARGE(C3:R3,{1,2,3,4,5,6,7,8,9,10}))</f>
        <v>316</v>
      </c>
    </row>
    <row r="4" spans="1:20" ht="20.100000000000001" customHeight="1" x14ac:dyDescent="0.25">
      <c r="A4" s="15" t="s">
        <v>151</v>
      </c>
      <c r="B4" s="18" t="s">
        <v>3</v>
      </c>
      <c r="C4" s="17">
        <v>36</v>
      </c>
      <c r="D4" s="17">
        <v>40</v>
      </c>
      <c r="E4" s="15"/>
      <c r="F4" s="15"/>
      <c r="G4" s="17">
        <v>29</v>
      </c>
      <c r="H4" s="15"/>
      <c r="I4" s="22">
        <v>20</v>
      </c>
      <c r="J4" s="15">
        <v>19</v>
      </c>
      <c r="K4" s="17">
        <v>33</v>
      </c>
      <c r="L4" s="17">
        <v>22</v>
      </c>
      <c r="M4" s="17">
        <v>35</v>
      </c>
      <c r="N4" s="17">
        <v>20</v>
      </c>
      <c r="O4" s="17">
        <v>34</v>
      </c>
      <c r="P4" s="15"/>
      <c r="Q4" s="17">
        <v>35</v>
      </c>
      <c r="R4" s="17">
        <v>30</v>
      </c>
      <c r="S4" s="15">
        <v>12</v>
      </c>
      <c r="T4" s="15">
        <f>SUMPRODUCT(LARGE(C4:R4,{1,2,3,4,5,6,7,8,9,10}))</f>
        <v>314</v>
      </c>
    </row>
    <row r="5" spans="1:20" ht="20.100000000000001" customHeight="1" x14ac:dyDescent="0.25">
      <c r="A5" s="15" t="s">
        <v>152</v>
      </c>
      <c r="B5" s="18" t="s">
        <v>25</v>
      </c>
      <c r="C5" s="15">
        <v>12</v>
      </c>
      <c r="D5" s="17">
        <v>38</v>
      </c>
      <c r="E5" s="15">
        <v>2</v>
      </c>
      <c r="F5" s="17">
        <v>31</v>
      </c>
      <c r="G5" s="15"/>
      <c r="H5" s="17">
        <v>25</v>
      </c>
      <c r="I5" s="17">
        <v>25</v>
      </c>
      <c r="J5" s="17">
        <v>31</v>
      </c>
      <c r="K5" s="17">
        <v>35</v>
      </c>
      <c r="L5" s="15">
        <v>21</v>
      </c>
      <c r="M5" s="15">
        <v>9</v>
      </c>
      <c r="N5" s="17">
        <v>29</v>
      </c>
      <c r="O5" s="17">
        <v>29</v>
      </c>
      <c r="P5" s="15"/>
      <c r="Q5" s="17">
        <v>30</v>
      </c>
      <c r="R5" s="17">
        <v>40</v>
      </c>
      <c r="S5" s="15">
        <v>14</v>
      </c>
      <c r="T5" s="15">
        <f>SUMPRODUCT(LARGE(C5:R5,{1,2,3,4,5,6,7,8,9,10}))</f>
        <v>313</v>
      </c>
    </row>
    <row r="6" spans="1:20" ht="20.100000000000001" customHeight="1" x14ac:dyDescent="0.25">
      <c r="A6" s="15" t="s">
        <v>153</v>
      </c>
      <c r="B6" s="18" t="s">
        <v>8</v>
      </c>
      <c r="C6" s="17">
        <v>30</v>
      </c>
      <c r="D6" s="17">
        <v>24</v>
      </c>
      <c r="E6" s="17">
        <v>21</v>
      </c>
      <c r="F6" s="15">
        <v>19</v>
      </c>
      <c r="G6" s="15"/>
      <c r="H6" s="15"/>
      <c r="I6" s="15"/>
      <c r="J6" s="15"/>
      <c r="K6" s="17">
        <v>23</v>
      </c>
      <c r="L6" s="17">
        <v>33</v>
      </c>
      <c r="M6" s="17">
        <v>37</v>
      </c>
      <c r="N6" s="17">
        <v>23</v>
      </c>
      <c r="O6" s="17">
        <v>36</v>
      </c>
      <c r="P6" s="17">
        <v>33</v>
      </c>
      <c r="Q6" s="15"/>
      <c r="R6" s="17">
        <v>26</v>
      </c>
      <c r="S6" s="15">
        <v>11</v>
      </c>
      <c r="T6" s="15">
        <f>SUMPRODUCT(LARGE(C6:R6,{1,2,3,4,5,6,7,8,9,10}))</f>
        <v>286</v>
      </c>
    </row>
    <row r="7" spans="1:20" ht="20.100000000000001" customHeight="1" x14ac:dyDescent="0.25">
      <c r="A7" s="15" t="s">
        <v>154</v>
      </c>
      <c r="B7" s="18" t="s">
        <v>15</v>
      </c>
      <c r="C7" s="17">
        <v>22</v>
      </c>
      <c r="D7" s="17">
        <v>21</v>
      </c>
      <c r="E7" s="17">
        <v>26</v>
      </c>
      <c r="F7" s="15">
        <v>16</v>
      </c>
      <c r="G7" s="15">
        <v>18</v>
      </c>
      <c r="H7" s="15">
        <v>11</v>
      </c>
      <c r="I7" s="15"/>
      <c r="J7" s="15"/>
      <c r="K7" s="17">
        <v>22</v>
      </c>
      <c r="L7" s="15">
        <v>17</v>
      </c>
      <c r="M7" s="17">
        <v>38</v>
      </c>
      <c r="N7" s="17">
        <v>24</v>
      </c>
      <c r="O7" s="17">
        <v>24</v>
      </c>
      <c r="P7" s="17">
        <v>36</v>
      </c>
      <c r="Q7" s="17">
        <v>38</v>
      </c>
      <c r="R7" s="17">
        <v>33</v>
      </c>
      <c r="S7" s="15">
        <v>14</v>
      </c>
      <c r="T7" s="15">
        <f>SUMPRODUCT(LARGE(C7:R7,{1,2,3,4,5,6,7,8,9,10}))</f>
        <v>284</v>
      </c>
    </row>
    <row r="8" spans="1:20" ht="20.100000000000001" customHeight="1" x14ac:dyDescent="0.25">
      <c r="A8" s="15" t="s">
        <v>155</v>
      </c>
      <c r="B8" s="18" t="s">
        <v>65</v>
      </c>
      <c r="C8" s="15"/>
      <c r="D8" s="15"/>
      <c r="E8" s="22">
        <v>13</v>
      </c>
      <c r="F8" s="17">
        <v>34</v>
      </c>
      <c r="G8" s="17">
        <v>28</v>
      </c>
      <c r="H8" s="15">
        <v>7</v>
      </c>
      <c r="I8" s="17">
        <v>31</v>
      </c>
      <c r="J8" s="17">
        <v>39</v>
      </c>
      <c r="K8" s="17">
        <v>13</v>
      </c>
      <c r="L8" s="17">
        <v>13</v>
      </c>
      <c r="M8" s="17">
        <v>25</v>
      </c>
      <c r="N8" s="17">
        <v>31</v>
      </c>
      <c r="O8" s="17">
        <v>38</v>
      </c>
      <c r="P8" s="15"/>
      <c r="Q8" s="15"/>
      <c r="R8" s="17">
        <v>27</v>
      </c>
      <c r="S8" s="15">
        <v>12</v>
      </c>
      <c r="T8" s="15">
        <f>SUMPRODUCT(LARGE(C8:R8,{1,2,3,4,5,6,7,8,9,10}))</f>
        <v>279</v>
      </c>
    </row>
    <row r="9" spans="1:20" ht="15.6" customHeight="1" x14ac:dyDescent="0.25">
      <c r="A9" s="23" t="s">
        <v>157</v>
      </c>
      <c r="B9" s="2" t="s">
        <v>39</v>
      </c>
      <c r="C9" s="9"/>
      <c r="D9" s="9">
        <v>22</v>
      </c>
      <c r="E9" s="9"/>
      <c r="F9" s="9"/>
      <c r="G9" s="9">
        <v>27</v>
      </c>
      <c r="H9" s="9">
        <v>32</v>
      </c>
      <c r="I9" s="9">
        <v>34</v>
      </c>
      <c r="J9" s="9">
        <v>17</v>
      </c>
      <c r="K9" s="9"/>
      <c r="L9" s="9"/>
      <c r="M9" s="9">
        <v>20</v>
      </c>
      <c r="N9" s="9">
        <v>33</v>
      </c>
      <c r="O9" s="9">
        <v>26</v>
      </c>
      <c r="P9" s="9"/>
      <c r="Q9" s="9">
        <v>29</v>
      </c>
      <c r="R9" s="9">
        <v>38</v>
      </c>
      <c r="S9" s="9">
        <v>10</v>
      </c>
      <c r="T9" s="9">
        <f>SUMPRODUCT(LARGE(C9:R9,{1,2,3,4,5,6,7,8,9,10}))</f>
        <v>278</v>
      </c>
    </row>
    <row r="10" spans="1:20" ht="15.6" customHeight="1" x14ac:dyDescent="0.25">
      <c r="A10" s="23" t="s">
        <v>158</v>
      </c>
      <c r="B10" s="2" t="s">
        <v>27</v>
      </c>
      <c r="C10" s="12">
        <v>10</v>
      </c>
      <c r="D10" s="12"/>
      <c r="E10" s="12">
        <v>9</v>
      </c>
      <c r="F10" s="12">
        <v>33</v>
      </c>
      <c r="G10" s="12"/>
      <c r="H10" s="12"/>
      <c r="I10" s="12"/>
      <c r="J10" s="12">
        <v>26</v>
      </c>
      <c r="K10" s="12"/>
      <c r="L10" s="12"/>
      <c r="M10" s="12">
        <v>39</v>
      </c>
      <c r="N10" s="12">
        <v>16</v>
      </c>
      <c r="O10" s="12">
        <v>32</v>
      </c>
      <c r="P10" s="12">
        <v>35</v>
      </c>
      <c r="Q10" s="12">
        <v>31</v>
      </c>
      <c r="R10" s="12">
        <v>24</v>
      </c>
      <c r="S10" s="12">
        <v>10</v>
      </c>
      <c r="T10" s="12">
        <f>SUMPRODUCT(LARGE(C10:R10,{1,2,3,4,5,6,7,8,9,10}))</f>
        <v>255</v>
      </c>
    </row>
    <row r="11" spans="1:20" ht="15.6" customHeight="1" x14ac:dyDescent="0.25">
      <c r="A11" s="23" t="s">
        <v>159</v>
      </c>
      <c r="B11" s="2" t="s">
        <v>145</v>
      </c>
      <c r="C11" s="12"/>
      <c r="D11" s="12"/>
      <c r="E11" s="12"/>
      <c r="F11" s="12">
        <v>11</v>
      </c>
      <c r="G11" s="12">
        <v>33</v>
      </c>
      <c r="H11" s="12">
        <v>17</v>
      </c>
      <c r="I11" s="12">
        <v>23</v>
      </c>
      <c r="J11" s="12">
        <v>34</v>
      </c>
      <c r="K11" s="12">
        <v>21</v>
      </c>
      <c r="L11" s="12"/>
      <c r="M11" s="12">
        <v>40</v>
      </c>
      <c r="N11" s="12"/>
      <c r="O11" s="12"/>
      <c r="P11" s="12">
        <v>28</v>
      </c>
      <c r="Q11" s="12">
        <v>25</v>
      </c>
      <c r="R11" s="12">
        <v>22</v>
      </c>
      <c r="S11" s="12">
        <v>10</v>
      </c>
      <c r="T11" s="12">
        <f>SUMPRODUCT(LARGE(C11:R11,{1,2,3,4,5,6,7,8,9,10}))</f>
        <v>254</v>
      </c>
    </row>
    <row r="12" spans="1:20" ht="15.6" customHeight="1" x14ac:dyDescent="0.25">
      <c r="A12" s="23" t="s">
        <v>160</v>
      </c>
      <c r="B12" s="2" t="s">
        <v>16</v>
      </c>
      <c r="C12" s="19">
        <v>21</v>
      </c>
      <c r="D12" s="19">
        <v>35</v>
      </c>
      <c r="E12" s="12"/>
      <c r="F12" s="19">
        <v>24</v>
      </c>
      <c r="G12" s="12"/>
      <c r="H12" s="12">
        <v>10</v>
      </c>
      <c r="I12" s="19">
        <v>14</v>
      </c>
      <c r="J12" s="19">
        <v>20</v>
      </c>
      <c r="K12" s="19">
        <v>26</v>
      </c>
      <c r="L12" s="19">
        <v>19</v>
      </c>
      <c r="M12" s="19">
        <v>27</v>
      </c>
      <c r="N12" s="12"/>
      <c r="O12" s="12"/>
      <c r="P12" s="12"/>
      <c r="Q12" s="19">
        <v>28</v>
      </c>
      <c r="R12" s="19">
        <v>37</v>
      </c>
      <c r="S12" s="12">
        <v>11</v>
      </c>
      <c r="T12" s="12">
        <f>SUMPRODUCT(LARGE(C12:R12,{1,2,3,4,5,6,7,8,9,10}))</f>
        <v>251</v>
      </c>
    </row>
    <row r="13" spans="1:20" ht="15.6" customHeight="1" x14ac:dyDescent="0.25">
      <c r="A13" s="23" t="s">
        <v>161</v>
      </c>
      <c r="B13" s="2" t="s">
        <v>54</v>
      </c>
      <c r="C13" s="12">
        <v>1</v>
      </c>
      <c r="D13" s="19">
        <v>10</v>
      </c>
      <c r="E13" s="19">
        <v>14</v>
      </c>
      <c r="F13" s="19">
        <v>22</v>
      </c>
      <c r="G13" s="12"/>
      <c r="H13" s="12"/>
      <c r="I13" s="19">
        <v>30</v>
      </c>
      <c r="J13" s="19">
        <v>38</v>
      </c>
      <c r="K13" s="12"/>
      <c r="L13" s="12"/>
      <c r="M13" s="12">
        <v>7</v>
      </c>
      <c r="N13" s="19">
        <v>11</v>
      </c>
      <c r="O13" s="19">
        <v>33</v>
      </c>
      <c r="P13" s="19">
        <v>24</v>
      </c>
      <c r="Q13" s="19">
        <v>33</v>
      </c>
      <c r="R13" s="19">
        <v>32</v>
      </c>
      <c r="S13" s="12">
        <v>12</v>
      </c>
      <c r="T13" s="12">
        <f>SUMPRODUCT(LARGE(C13:R13,{1,2,3,4,5,6,7,8,9,10}))</f>
        <v>247</v>
      </c>
    </row>
    <row r="14" spans="1:20" ht="15.6" customHeight="1" x14ac:dyDescent="0.25">
      <c r="A14" s="23" t="s">
        <v>162</v>
      </c>
      <c r="B14" s="2" t="s">
        <v>26</v>
      </c>
      <c r="C14" s="12">
        <v>11</v>
      </c>
      <c r="D14" s="12">
        <v>5</v>
      </c>
      <c r="E14" s="19">
        <v>32</v>
      </c>
      <c r="F14" s="12"/>
      <c r="G14" s="12">
        <v>5</v>
      </c>
      <c r="H14" s="12"/>
      <c r="I14" s="19">
        <v>27</v>
      </c>
      <c r="J14" s="12"/>
      <c r="K14" s="19">
        <v>16</v>
      </c>
      <c r="L14" s="19">
        <v>16</v>
      </c>
      <c r="M14" s="19">
        <v>16</v>
      </c>
      <c r="N14" s="19">
        <v>34</v>
      </c>
      <c r="O14" s="19">
        <v>35</v>
      </c>
      <c r="P14" s="19">
        <v>39</v>
      </c>
      <c r="Q14" s="19">
        <v>18</v>
      </c>
      <c r="R14" s="19">
        <v>13</v>
      </c>
      <c r="S14" s="12">
        <v>13</v>
      </c>
      <c r="T14" s="12">
        <f>SUMPRODUCT(LARGE(C14:R14,{1,2,3,4,5,6,7,8,9,10}))</f>
        <v>246</v>
      </c>
    </row>
    <row r="15" spans="1:20" ht="15.6" customHeight="1" x14ac:dyDescent="0.25">
      <c r="A15" s="23" t="s">
        <v>163</v>
      </c>
      <c r="B15" s="2" t="s">
        <v>45</v>
      </c>
      <c r="C15" s="12"/>
      <c r="D15" s="12">
        <v>6</v>
      </c>
      <c r="E15" s="12">
        <v>31</v>
      </c>
      <c r="F15" s="12"/>
      <c r="G15" s="12">
        <v>17</v>
      </c>
      <c r="H15" s="12"/>
      <c r="I15" s="12">
        <v>40</v>
      </c>
      <c r="J15" s="12">
        <v>10</v>
      </c>
      <c r="K15" s="12">
        <v>20</v>
      </c>
      <c r="L15" s="12">
        <v>39</v>
      </c>
      <c r="M15" s="12">
        <v>21</v>
      </c>
      <c r="N15" s="12"/>
      <c r="O15" s="12"/>
      <c r="P15" s="12">
        <v>21</v>
      </c>
      <c r="Q15" s="12">
        <v>39</v>
      </c>
      <c r="R15" s="12"/>
      <c r="S15" s="12">
        <v>10</v>
      </c>
      <c r="T15" s="12">
        <f>SUMPRODUCT(LARGE(C15:R15,{1,2,3,4,5,6,7,8,9,10}))</f>
        <v>244</v>
      </c>
    </row>
    <row r="16" spans="1:20" ht="15.6" customHeight="1" x14ac:dyDescent="0.25">
      <c r="A16" s="23" t="s">
        <v>164</v>
      </c>
      <c r="B16" s="2" t="s">
        <v>23</v>
      </c>
      <c r="C16" s="12">
        <v>14</v>
      </c>
      <c r="D16" s="12"/>
      <c r="E16" s="12">
        <v>23</v>
      </c>
      <c r="F16" s="12">
        <v>3</v>
      </c>
      <c r="G16" s="12">
        <v>16</v>
      </c>
      <c r="H16" s="12"/>
      <c r="I16" s="12">
        <v>26</v>
      </c>
      <c r="J16" s="12">
        <v>28</v>
      </c>
      <c r="K16" s="12"/>
      <c r="L16" s="12">
        <v>34</v>
      </c>
      <c r="M16" s="12">
        <v>30</v>
      </c>
      <c r="N16" s="12">
        <v>38</v>
      </c>
      <c r="O16" s="12"/>
      <c r="P16" s="12"/>
      <c r="Q16" s="12">
        <v>24</v>
      </c>
      <c r="R16" s="12"/>
      <c r="S16" s="12">
        <v>10</v>
      </c>
      <c r="T16" s="12">
        <f>SUMPRODUCT(LARGE(C16:R16,{1,2,3,4,5,6,7,8,9,10}))</f>
        <v>236</v>
      </c>
    </row>
    <row r="17" spans="1:20" ht="15.6" customHeight="1" x14ac:dyDescent="0.25">
      <c r="A17" s="23" t="s">
        <v>165</v>
      </c>
      <c r="B17" s="2" t="s">
        <v>24</v>
      </c>
      <c r="C17" s="19">
        <v>13</v>
      </c>
      <c r="D17" s="19">
        <v>34</v>
      </c>
      <c r="E17" s="12"/>
      <c r="F17" s="12"/>
      <c r="G17" s="19">
        <v>20</v>
      </c>
      <c r="H17" s="19">
        <v>26</v>
      </c>
      <c r="I17" s="12">
        <v>1</v>
      </c>
      <c r="J17" s="19">
        <v>22</v>
      </c>
      <c r="K17" s="19">
        <v>34</v>
      </c>
      <c r="L17" s="12"/>
      <c r="M17" s="19">
        <v>12</v>
      </c>
      <c r="N17" s="19">
        <v>12</v>
      </c>
      <c r="O17" s="12">
        <v>11</v>
      </c>
      <c r="P17" s="12"/>
      <c r="Q17" s="19">
        <v>27</v>
      </c>
      <c r="R17" s="19">
        <v>34</v>
      </c>
      <c r="S17" s="12">
        <v>12</v>
      </c>
      <c r="T17" s="12">
        <f>SUMPRODUCT(LARGE(C17:R17,{1,2,3,4,5,6,7,8,9,10}))</f>
        <v>234</v>
      </c>
    </row>
    <row r="18" spans="1:20" ht="15.6" customHeight="1" x14ac:dyDescent="0.25">
      <c r="A18" s="23" t="s">
        <v>166</v>
      </c>
      <c r="B18" s="2" t="s">
        <v>33</v>
      </c>
      <c r="C18" s="19">
        <v>4</v>
      </c>
      <c r="D18" s="12"/>
      <c r="E18" s="19">
        <v>37</v>
      </c>
      <c r="F18" s="12"/>
      <c r="G18" s="12">
        <v>2</v>
      </c>
      <c r="H18" s="19">
        <v>37</v>
      </c>
      <c r="I18" s="19">
        <v>39</v>
      </c>
      <c r="J18" s="19">
        <v>16</v>
      </c>
      <c r="K18" s="19">
        <v>5</v>
      </c>
      <c r="L18" s="19">
        <v>29</v>
      </c>
      <c r="M18" s="19">
        <v>15</v>
      </c>
      <c r="N18" s="19">
        <v>25</v>
      </c>
      <c r="O18" s="19">
        <v>22</v>
      </c>
      <c r="P18" s="12"/>
      <c r="Q18" s="12"/>
      <c r="R18" s="12"/>
      <c r="S18" s="12">
        <v>11</v>
      </c>
      <c r="T18" s="12">
        <f>SUMPRODUCT(LARGE(C18:R18,{1,2,3,4,5,6,7,8,9,10}))</f>
        <v>229</v>
      </c>
    </row>
    <row r="19" spans="1:20" ht="15.6" customHeight="1" x14ac:dyDescent="0.25">
      <c r="A19" s="23" t="s">
        <v>167</v>
      </c>
      <c r="B19" s="2" t="s">
        <v>83</v>
      </c>
      <c r="C19" s="12"/>
      <c r="D19" s="12"/>
      <c r="E19" s="12"/>
      <c r="F19" s="12"/>
      <c r="G19" s="12">
        <v>37</v>
      </c>
      <c r="H19" s="12"/>
      <c r="I19" s="12">
        <v>16</v>
      </c>
      <c r="J19" s="12">
        <v>35</v>
      </c>
      <c r="K19" s="12">
        <v>19</v>
      </c>
      <c r="L19" s="12">
        <v>38</v>
      </c>
      <c r="M19" s="12">
        <v>32</v>
      </c>
      <c r="N19" s="12">
        <v>17</v>
      </c>
      <c r="O19" s="12"/>
      <c r="P19" s="12"/>
      <c r="Q19" s="12">
        <v>34</v>
      </c>
      <c r="R19" s="12"/>
      <c r="S19" s="12">
        <v>8</v>
      </c>
      <c r="T19" s="12">
        <f>SUMPRODUCT(LARGE(C19:R19,{1,2,3,4,5,6,7,8}))</f>
        <v>228</v>
      </c>
    </row>
    <row r="20" spans="1:20" ht="15.6" customHeight="1" x14ac:dyDescent="0.25">
      <c r="A20" s="23" t="s">
        <v>168</v>
      </c>
      <c r="B20" s="2" t="s">
        <v>44</v>
      </c>
      <c r="C20" s="12"/>
      <c r="D20" s="12">
        <v>7</v>
      </c>
      <c r="E20" s="12">
        <v>35</v>
      </c>
      <c r="F20" s="12"/>
      <c r="G20" s="12">
        <v>21</v>
      </c>
      <c r="H20" s="12">
        <v>5</v>
      </c>
      <c r="I20" s="12">
        <v>38</v>
      </c>
      <c r="J20" s="12">
        <v>14</v>
      </c>
      <c r="K20" s="12"/>
      <c r="L20" s="12"/>
      <c r="M20" s="12"/>
      <c r="N20" s="12"/>
      <c r="O20" s="12">
        <v>39</v>
      </c>
      <c r="P20" s="12">
        <v>31</v>
      </c>
      <c r="Q20" s="12">
        <v>37</v>
      </c>
      <c r="R20" s="12"/>
      <c r="S20" s="12">
        <v>9</v>
      </c>
      <c r="T20" s="12">
        <f>SUMPRODUCT(LARGE(C20:R20,{1,2,3,4,5,6,7,8,9}))</f>
        <v>227</v>
      </c>
    </row>
    <row r="21" spans="1:20" ht="15.6" customHeight="1" x14ac:dyDescent="0.25">
      <c r="A21" s="23" t="s">
        <v>169</v>
      </c>
      <c r="B21" s="2" t="s">
        <v>12</v>
      </c>
      <c r="C21" s="19">
        <v>26</v>
      </c>
      <c r="D21" s="19">
        <v>20</v>
      </c>
      <c r="E21" s="12">
        <v>8</v>
      </c>
      <c r="F21" s="19">
        <v>37</v>
      </c>
      <c r="G21" s="12">
        <v>1</v>
      </c>
      <c r="H21" s="19">
        <v>27</v>
      </c>
      <c r="I21" s="12"/>
      <c r="J21" s="12">
        <v>11</v>
      </c>
      <c r="K21" s="19">
        <v>18</v>
      </c>
      <c r="L21" s="19">
        <v>15</v>
      </c>
      <c r="M21" s="19">
        <v>22</v>
      </c>
      <c r="N21" s="19">
        <v>19</v>
      </c>
      <c r="O21" s="19">
        <v>19</v>
      </c>
      <c r="P21" s="12"/>
      <c r="Q21" s="12"/>
      <c r="R21" s="19">
        <v>15</v>
      </c>
      <c r="S21" s="12">
        <v>13</v>
      </c>
      <c r="T21" s="12">
        <f>SUMPRODUCT(LARGE(C21:R21,{1,2,3,4,5,6,7,8,9,10}))</f>
        <v>218</v>
      </c>
    </row>
    <row r="22" spans="1:20" ht="15.6" customHeight="1" x14ac:dyDescent="0.25">
      <c r="A22" s="23" t="s">
        <v>169</v>
      </c>
      <c r="B22" s="2" t="s">
        <v>0</v>
      </c>
      <c r="C22" s="12">
        <v>40</v>
      </c>
      <c r="D22" s="12">
        <v>14</v>
      </c>
      <c r="E22" s="12">
        <v>19</v>
      </c>
      <c r="F22" s="12">
        <v>5</v>
      </c>
      <c r="G22" s="12">
        <v>19</v>
      </c>
      <c r="H22" s="12"/>
      <c r="I22" s="12">
        <v>11</v>
      </c>
      <c r="J22" s="12"/>
      <c r="K22" s="12">
        <v>38</v>
      </c>
      <c r="L22" s="12">
        <v>30</v>
      </c>
      <c r="M22" s="12">
        <v>19</v>
      </c>
      <c r="N22" s="12"/>
      <c r="O22" s="12">
        <v>23</v>
      </c>
      <c r="P22" s="12"/>
      <c r="Q22" s="12"/>
      <c r="R22" s="12"/>
      <c r="S22" s="12">
        <v>10</v>
      </c>
      <c r="T22" s="12">
        <f>SUMPRODUCT(LARGE(C22:R22,{1,2,3,4,5,6,7,8,9,10}))</f>
        <v>218</v>
      </c>
    </row>
    <row r="23" spans="1:20" ht="15.6" customHeight="1" x14ac:dyDescent="0.25">
      <c r="A23" s="23" t="s">
        <v>170</v>
      </c>
      <c r="B23" s="2" t="s">
        <v>17</v>
      </c>
      <c r="C23" s="12">
        <v>20</v>
      </c>
      <c r="D23" s="12">
        <v>29</v>
      </c>
      <c r="E23" s="12">
        <v>12</v>
      </c>
      <c r="F23" s="12">
        <v>8</v>
      </c>
      <c r="G23" s="12">
        <v>13</v>
      </c>
      <c r="H23" s="12"/>
      <c r="I23" s="12">
        <v>28</v>
      </c>
      <c r="J23" s="12">
        <v>24</v>
      </c>
      <c r="K23" s="12"/>
      <c r="L23" s="12"/>
      <c r="M23" s="12">
        <v>14</v>
      </c>
      <c r="N23" s="12">
        <v>30</v>
      </c>
      <c r="O23" s="12">
        <v>37</v>
      </c>
      <c r="P23" s="12"/>
      <c r="Q23" s="12"/>
      <c r="R23" s="12"/>
      <c r="S23" s="12">
        <v>10</v>
      </c>
      <c r="T23" s="12">
        <f>SUMPRODUCT(LARGE(C23:R23,{1,2,3,4,5,6,7,8,9,10}))</f>
        <v>215</v>
      </c>
    </row>
    <row r="24" spans="1:20" ht="15.6" customHeight="1" x14ac:dyDescent="0.25">
      <c r="A24" s="23" t="s">
        <v>171</v>
      </c>
      <c r="B24" s="2" t="s">
        <v>13</v>
      </c>
      <c r="C24" s="12">
        <v>25</v>
      </c>
      <c r="D24" s="12"/>
      <c r="E24" s="12">
        <v>27</v>
      </c>
      <c r="F24" s="12">
        <v>28</v>
      </c>
      <c r="G24" s="12">
        <v>9</v>
      </c>
      <c r="H24" s="12">
        <v>33</v>
      </c>
      <c r="I24" s="12">
        <v>3</v>
      </c>
      <c r="J24" s="12">
        <v>25</v>
      </c>
      <c r="K24" s="12">
        <v>32</v>
      </c>
      <c r="L24" s="12"/>
      <c r="M24" s="12"/>
      <c r="N24" s="12">
        <v>22</v>
      </c>
      <c r="O24" s="12"/>
      <c r="P24" s="12"/>
      <c r="Q24" s="12"/>
      <c r="R24" s="12"/>
      <c r="S24" s="12">
        <v>9</v>
      </c>
      <c r="T24" s="12">
        <f>SUMPRODUCT(LARGE(C24:R24,{1,2,3,4,5,6,7,8,9}))</f>
        <v>204</v>
      </c>
    </row>
    <row r="25" spans="1:20" ht="15.6" customHeight="1" x14ac:dyDescent="0.25">
      <c r="A25" s="23" t="s">
        <v>174</v>
      </c>
      <c r="B25" s="2" t="s">
        <v>19</v>
      </c>
      <c r="C25" s="12">
        <v>18</v>
      </c>
      <c r="D25" s="12">
        <v>26</v>
      </c>
      <c r="E25" s="12">
        <v>29</v>
      </c>
      <c r="F25" s="12">
        <v>6</v>
      </c>
      <c r="G25" s="12"/>
      <c r="H25" s="12">
        <v>12</v>
      </c>
      <c r="I25" s="12">
        <v>32</v>
      </c>
      <c r="J25" s="12"/>
      <c r="K25" s="12"/>
      <c r="L25" s="12">
        <v>23</v>
      </c>
      <c r="M25" s="12"/>
      <c r="N25" s="12"/>
      <c r="O25" s="12"/>
      <c r="P25" s="12"/>
      <c r="Q25" s="12">
        <v>22</v>
      </c>
      <c r="R25" s="12">
        <v>35</v>
      </c>
      <c r="S25" s="12">
        <v>9</v>
      </c>
      <c r="T25" s="12">
        <f>SUMPRODUCT(LARGE(C25:R25,{1,2,3,4,5,6,7,8,9}))</f>
        <v>203</v>
      </c>
    </row>
    <row r="26" spans="1:20" ht="15.6" customHeight="1" x14ac:dyDescent="0.25">
      <c r="A26" s="23" t="s">
        <v>176</v>
      </c>
      <c r="B26" s="2" t="s">
        <v>35</v>
      </c>
      <c r="C26" s="12">
        <v>34</v>
      </c>
      <c r="D26" s="12">
        <v>39</v>
      </c>
      <c r="E26" s="12"/>
      <c r="F26" s="12"/>
      <c r="G26" s="12"/>
      <c r="H26" s="12">
        <v>18</v>
      </c>
      <c r="I26" s="12">
        <v>10</v>
      </c>
      <c r="J26" s="12">
        <v>32</v>
      </c>
      <c r="K26" s="12">
        <v>36</v>
      </c>
      <c r="L26" s="12">
        <v>11</v>
      </c>
      <c r="M26" s="12"/>
      <c r="N26" s="12"/>
      <c r="O26" s="12">
        <v>21</v>
      </c>
      <c r="P26" s="12"/>
      <c r="Q26" s="12"/>
      <c r="R26" s="12"/>
      <c r="S26" s="12">
        <v>8</v>
      </c>
      <c r="T26" s="12">
        <f>SUMPRODUCT(LARGE(C26:R26,{1,2,3,4,5,6,7,8}))</f>
        <v>201</v>
      </c>
    </row>
    <row r="27" spans="1:20" ht="15.6" customHeight="1" x14ac:dyDescent="0.25">
      <c r="A27" s="23" t="s">
        <v>177</v>
      </c>
      <c r="B27" s="2" t="s">
        <v>10</v>
      </c>
      <c r="C27" s="12">
        <v>28</v>
      </c>
      <c r="D27" s="12">
        <v>36</v>
      </c>
      <c r="E27" s="12">
        <v>5</v>
      </c>
      <c r="F27" s="12">
        <v>25</v>
      </c>
      <c r="G27" s="12">
        <v>23</v>
      </c>
      <c r="H27" s="12"/>
      <c r="I27" s="12">
        <v>17</v>
      </c>
      <c r="J27" s="12">
        <v>4</v>
      </c>
      <c r="K27" s="12">
        <v>31</v>
      </c>
      <c r="L27" s="12">
        <v>14</v>
      </c>
      <c r="M27" s="12"/>
      <c r="N27" s="12"/>
      <c r="O27" s="12">
        <v>14</v>
      </c>
      <c r="P27" s="12"/>
      <c r="Q27" s="12"/>
      <c r="R27" s="12"/>
      <c r="S27" s="12">
        <v>10</v>
      </c>
      <c r="T27" s="12">
        <f>SUMPRODUCT(LARGE(C27:R27,{1,2,3,4,5,6,7,8,9,10}))</f>
        <v>197</v>
      </c>
    </row>
    <row r="28" spans="1:20" ht="15.6" customHeight="1" x14ac:dyDescent="0.25">
      <c r="A28" s="23" t="s">
        <v>178</v>
      </c>
      <c r="B28" s="2" t="s">
        <v>22</v>
      </c>
      <c r="C28" s="12">
        <v>15</v>
      </c>
      <c r="D28" s="12"/>
      <c r="E28" s="12"/>
      <c r="F28" s="12"/>
      <c r="G28" s="12"/>
      <c r="H28" s="12">
        <v>23</v>
      </c>
      <c r="I28" s="12"/>
      <c r="J28" s="12">
        <v>30</v>
      </c>
      <c r="K28" s="12"/>
      <c r="L28" s="12">
        <v>7</v>
      </c>
      <c r="M28" s="12"/>
      <c r="N28" s="12"/>
      <c r="O28" s="12">
        <v>40</v>
      </c>
      <c r="P28" s="12">
        <v>37</v>
      </c>
      <c r="Q28" s="12">
        <v>17</v>
      </c>
      <c r="R28" s="12">
        <v>21</v>
      </c>
      <c r="S28" s="12">
        <v>8</v>
      </c>
      <c r="T28" s="12">
        <f>SUMPRODUCT(LARGE(C28:R28,{1,2,3,4,5,6,7,8}))</f>
        <v>190</v>
      </c>
    </row>
    <row r="29" spans="1:20" ht="15.6" customHeight="1" x14ac:dyDescent="0.25">
      <c r="A29" s="23" t="s">
        <v>179</v>
      </c>
      <c r="B29" s="2" t="s">
        <v>28</v>
      </c>
      <c r="C29" s="12">
        <v>9</v>
      </c>
      <c r="D29" s="12">
        <v>19</v>
      </c>
      <c r="E29" s="12">
        <v>22</v>
      </c>
      <c r="F29" s="12">
        <v>32</v>
      </c>
      <c r="G29" s="12"/>
      <c r="H29" s="12"/>
      <c r="I29" s="12">
        <v>6</v>
      </c>
      <c r="J29" s="12"/>
      <c r="K29" s="12"/>
      <c r="L29" s="12"/>
      <c r="M29" s="12">
        <v>5</v>
      </c>
      <c r="N29" s="12"/>
      <c r="O29" s="12"/>
      <c r="P29" s="12">
        <v>25</v>
      </c>
      <c r="Q29" s="12">
        <v>32</v>
      </c>
      <c r="R29" s="12">
        <v>31</v>
      </c>
      <c r="S29" s="12">
        <v>9</v>
      </c>
      <c r="T29" s="12">
        <f>SUMPRODUCT(LARGE(C29:R29,{1,2,3,4,5,6,7,8,9}))</f>
        <v>181</v>
      </c>
    </row>
    <row r="30" spans="1:20" ht="15.6" customHeight="1" x14ac:dyDescent="0.25">
      <c r="A30" s="23" t="s">
        <v>179</v>
      </c>
      <c r="B30" s="2" t="s">
        <v>73</v>
      </c>
      <c r="C30" s="12"/>
      <c r="D30" s="12"/>
      <c r="E30" s="12"/>
      <c r="F30" s="12">
        <v>30</v>
      </c>
      <c r="G30" s="12">
        <v>24</v>
      </c>
      <c r="H30" s="12">
        <v>29</v>
      </c>
      <c r="I30" s="12">
        <v>12</v>
      </c>
      <c r="J30" s="12"/>
      <c r="K30" s="12"/>
      <c r="L30" s="12"/>
      <c r="M30" s="12"/>
      <c r="N30" s="12"/>
      <c r="O30" s="12">
        <v>17</v>
      </c>
      <c r="P30" s="12"/>
      <c r="Q30" s="12">
        <v>40</v>
      </c>
      <c r="R30" s="12">
        <v>29</v>
      </c>
      <c r="S30" s="12">
        <v>7</v>
      </c>
      <c r="T30" s="12">
        <f>SUMPRODUCT(LARGE(C30:R30,{1,2,3,4,5,6,7}))</f>
        <v>181</v>
      </c>
    </row>
    <row r="31" spans="1:20" ht="15.6" customHeight="1" x14ac:dyDescent="0.25">
      <c r="A31" s="23" t="s">
        <v>175</v>
      </c>
      <c r="B31" s="2" t="s">
        <v>14</v>
      </c>
      <c r="C31" s="12">
        <v>24</v>
      </c>
      <c r="D31" s="12"/>
      <c r="E31" s="12">
        <v>24</v>
      </c>
      <c r="F31" s="12">
        <v>7</v>
      </c>
      <c r="G31" s="12"/>
      <c r="H31" s="12">
        <v>9</v>
      </c>
      <c r="I31" s="12">
        <v>4</v>
      </c>
      <c r="J31" s="12">
        <v>33</v>
      </c>
      <c r="K31" s="12"/>
      <c r="L31" s="12">
        <v>25</v>
      </c>
      <c r="M31" s="12"/>
      <c r="N31" s="12">
        <v>40</v>
      </c>
      <c r="O31" s="12">
        <v>13</v>
      </c>
      <c r="P31" s="12"/>
      <c r="Q31" s="12"/>
      <c r="R31" s="12"/>
      <c r="S31" s="12">
        <v>9</v>
      </c>
      <c r="T31" s="12">
        <f>SUMPRODUCT(LARGE(C31:R31,{1,2,3,4,5,6,7,8,9}))</f>
        <v>179</v>
      </c>
    </row>
    <row r="32" spans="1:20" ht="15.6" customHeight="1" x14ac:dyDescent="0.25">
      <c r="A32" s="23" t="s">
        <v>180</v>
      </c>
      <c r="B32" s="2" t="s">
        <v>46</v>
      </c>
      <c r="C32" s="12"/>
      <c r="D32" s="12">
        <v>4</v>
      </c>
      <c r="E32" s="12">
        <v>36</v>
      </c>
      <c r="F32" s="12"/>
      <c r="G32" s="12">
        <v>40</v>
      </c>
      <c r="H32" s="12"/>
      <c r="I32" s="12"/>
      <c r="J32" s="12">
        <v>13</v>
      </c>
      <c r="K32" s="12">
        <v>28</v>
      </c>
      <c r="L32" s="12">
        <v>28</v>
      </c>
      <c r="M32" s="12">
        <v>28</v>
      </c>
      <c r="N32" s="12"/>
      <c r="O32" s="12"/>
      <c r="P32" s="12"/>
      <c r="Q32" s="12"/>
      <c r="R32" s="12"/>
      <c r="S32" s="12">
        <v>7</v>
      </c>
      <c r="T32" s="12">
        <f>SUMPRODUCT(LARGE(C32:R32,{1,2,3,4,5,6,7}))</f>
        <v>177</v>
      </c>
    </row>
    <row r="33" spans="1:20" ht="15.6" customHeight="1" x14ac:dyDescent="0.25">
      <c r="A33" s="23" t="s">
        <v>181</v>
      </c>
      <c r="B33" s="2" t="s">
        <v>48</v>
      </c>
      <c r="C33" s="12"/>
      <c r="D33" s="12">
        <v>2</v>
      </c>
      <c r="E33" s="12">
        <v>40</v>
      </c>
      <c r="F33" s="12">
        <v>1</v>
      </c>
      <c r="G33" s="12"/>
      <c r="H33" s="12"/>
      <c r="I33" s="12">
        <v>37</v>
      </c>
      <c r="J33" s="12">
        <v>15</v>
      </c>
      <c r="K33" s="12">
        <v>27</v>
      </c>
      <c r="L33" s="12"/>
      <c r="M33" s="12"/>
      <c r="N33" s="12"/>
      <c r="O33" s="12"/>
      <c r="P33" s="12">
        <v>30</v>
      </c>
      <c r="Q33" s="12"/>
      <c r="R33" s="12">
        <v>23</v>
      </c>
      <c r="S33" s="12">
        <v>8</v>
      </c>
      <c r="T33" s="12">
        <f>SUMPRODUCT(LARGE(C33:R33,{1,2,3,4,5,6,7,8}))</f>
        <v>175</v>
      </c>
    </row>
    <row r="34" spans="1:20" ht="15.6" customHeight="1" x14ac:dyDescent="0.25">
      <c r="A34" s="23" t="s">
        <v>182</v>
      </c>
      <c r="B34" s="2" t="s">
        <v>2</v>
      </c>
      <c r="C34" s="12">
        <v>37</v>
      </c>
      <c r="D34" s="12"/>
      <c r="E34" s="12">
        <v>10</v>
      </c>
      <c r="F34" s="12">
        <v>10</v>
      </c>
      <c r="G34" s="12"/>
      <c r="H34" s="12">
        <v>6</v>
      </c>
      <c r="I34" s="12">
        <v>15</v>
      </c>
      <c r="J34" s="12">
        <v>12</v>
      </c>
      <c r="K34" s="12"/>
      <c r="L34" s="12"/>
      <c r="M34" s="12"/>
      <c r="N34" s="12"/>
      <c r="O34" s="12">
        <v>28</v>
      </c>
      <c r="P34" s="12">
        <v>26</v>
      </c>
      <c r="Q34" s="12"/>
      <c r="R34" s="12">
        <v>25</v>
      </c>
      <c r="S34" s="12">
        <v>9</v>
      </c>
      <c r="T34" s="12">
        <f>SUMPRODUCT(LARGE(C34:R34,{1,2,3,4,5,6,7,8,9}))</f>
        <v>169</v>
      </c>
    </row>
    <row r="35" spans="1:20" ht="15.6" customHeight="1" x14ac:dyDescent="0.25">
      <c r="A35" s="23" t="s">
        <v>183</v>
      </c>
      <c r="B35" s="2" t="s">
        <v>11</v>
      </c>
      <c r="C35" s="12">
        <v>27</v>
      </c>
      <c r="D35" s="12">
        <v>32</v>
      </c>
      <c r="E35" s="12">
        <v>4</v>
      </c>
      <c r="F35" s="12">
        <v>27</v>
      </c>
      <c r="G35" s="12"/>
      <c r="H35" s="12"/>
      <c r="I35" s="12"/>
      <c r="J35" s="12">
        <v>5</v>
      </c>
      <c r="K35" s="12"/>
      <c r="L35" s="12"/>
      <c r="M35" s="12"/>
      <c r="N35" s="12">
        <v>14</v>
      </c>
      <c r="O35" s="12">
        <v>18</v>
      </c>
      <c r="P35" s="12">
        <v>23</v>
      </c>
      <c r="Q35" s="12"/>
      <c r="R35" s="12">
        <v>12</v>
      </c>
      <c r="S35" s="12">
        <v>9</v>
      </c>
      <c r="T35" s="12">
        <f>SUMPRODUCT(LARGE(C35:R35,{1,2,3,4,5,6,7,8,9}))</f>
        <v>162</v>
      </c>
    </row>
    <row r="36" spans="1:20" ht="15.6" customHeight="1" x14ac:dyDescent="0.25">
      <c r="A36" s="23" t="s">
        <v>184</v>
      </c>
      <c r="B36" s="2" t="s">
        <v>76</v>
      </c>
      <c r="C36" s="12"/>
      <c r="D36" s="12"/>
      <c r="E36" s="12"/>
      <c r="F36" s="12">
        <v>9</v>
      </c>
      <c r="G36" s="12"/>
      <c r="H36" s="12">
        <v>30</v>
      </c>
      <c r="I36" s="12">
        <v>8</v>
      </c>
      <c r="J36" s="12">
        <v>18</v>
      </c>
      <c r="K36" s="12">
        <v>12</v>
      </c>
      <c r="L36" s="12">
        <v>20</v>
      </c>
      <c r="M36" s="12"/>
      <c r="N36" s="12">
        <v>21</v>
      </c>
      <c r="O36" s="12"/>
      <c r="P36" s="12">
        <v>40</v>
      </c>
      <c r="Q36" s="12"/>
      <c r="R36" s="12"/>
      <c r="S36" s="12">
        <v>8</v>
      </c>
      <c r="T36" s="12">
        <f>SUMPRODUCT(LARGE(C36:R36,{1,2,3,4,5,6,7,8}))</f>
        <v>158</v>
      </c>
    </row>
    <row r="37" spans="1:20" ht="15.6" customHeight="1" x14ac:dyDescent="0.25">
      <c r="A37" s="23" t="s">
        <v>185</v>
      </c>
      <c r="B37" s="2" t="s">
        <v>91</v>
      </c>
      <c r="C37" s="12"/>
      <c r="D37" s="12"/>
      <c r="E37" s="12"/>
      <c r="F37" s="12"/>
      <c r="G37" s="12">
        <v>34</v>
      </c>
      <c r="H37" s="12">
        <v>28</v>
      </c>
      <c r="I37" s="12">
        <v>36</v>
      </c>
      <c r="J37" s="12"/>
      <c r="K37" s="12"/>
      <c r="L37" s="12"/>
      <c r="M37" s="12">
        <v>26</v>
      </c>
      <c r="N37" s="12">
        <v>27</v>
      </c>
      <c r="O37" s="12"/>
      <c r="P37" s="12"/>
      <c r="Q37" s="12"/>
      <c r="R37" s="12"/>
      <c r="S37" s="12">
        <v>5</v>
      </c>
      <c r="T37" s="12">
        <f>SUMPRODUCT(LARGE(C37:R37,{1,2,3,4,5}))</f>
        <v>151</v>
      </c>
    </row>
    <row r="38" spans="1:20" ht="15.6" customHeight="1" x14ac:dyDescent="0.25">
      <c r="A38" s="23" t="s">
        <v>186</v>
      </c>
      <c r="B38" s="2" t="s">
        <v>49</v>
      </c>
      <c r="C38" s="12"/>
      <c r="D38" s="12">
        <v>1</v>
      </c>
      <c r="E38" s="12"/>
      <c r="F38" s="12"/>
      <c r="G38" s="12">
        <v>36</v>
      </c>
      <c r="H38" s="12">
        <v>40</v>
      </c>
      <c r="I38" s="12"/>
      <c r="J38" s="12"/>
      <c r="K38" s="12">
        <v>6</v>
      </c>
      <c r="L38" s="12">
        <v>36</v>
      </c>
      <c r="M38" s="12">
        <v>31</v>
      </c>
      <c r="N38" s="12"/>
      <c r="O38" s="12"/>
      <c r="P38" s="12"/>
      <c r="Q38" s="12"/>
      <c r="R38" s="12"/>
      <c r="S38" s="12">
        <v>6</v>
      </c>
      <c r="T38" s="12">
        <f>SUMPRODUCT(LARGE(C38:R38,{1,2,3,4,5,6}))</f>
        <v>150</v>
      </c>
    </row>
    <row r="39" spans="1:20" ht="15.6" customHeight="1" x14ac:dyDescent="0.25">
      <c r="A39" s="23" t="s">
        <v>187</v>
      </c>
      <c r="B39" s="2" t="s">
        <v>21</v>
      </c>
      <c r="C39" s="12">
        <v>16</v>
      </c>
      <c r="D39" s="12">
        <v>18</v>
      </c>
      <c r="E39" s="12"/>
      <c r="F39" s="12">
        <v>40</v>
      </c>
      <c r="G39" s="12"/>
      <c r="H39" s="12"/>
      <c r="I39" s="12">
        <v>19</v>
      </c>
      <c r="J39" s="12"/>
      <c r="K39" s="12"/>
      <c r="L39" s="12"/>
      <c r="M39" s="12"/>
      <c r="N39" s="12">
        <v>39</v>
      </c>
      <c r="O39" s="12">
        <v>16</v>
      </c>
      <c r="P39" s="12"/>
      <c r="Q39" s="12"/>
      <c r="R39" s="12"/>
      <c r="S39" s="12">
        <v>6</v>
      </c>
      <c r="T39" s="12">
        <f>SUMPRODUCT(LARGE(C39:R39,{1,2,3,4,5,6}))</f>
        <v>148</v>
      </c>
    </row>
    <row r="40" spans="1:20" ht="15.6" customHeight="1" x14ac:dyDescent="0.25">
      <c r="A40" s="23" t="s">
        <v>187</v>
      </c>
      <c r="B40" s="2" t="s">
        <v>31</v>
      </c>
      <c r="C40" s="12">
        <v>6</v>
      </c>
      <c r="D40" s="12"/>
      <c r="E40" s="12"/>
      <c r="F40" s="12">
        <v>20</v>
      </c>
      <c r="G40" s="12"/>
      <c r="H40" s="12"/>
      <c r="I40" s="12"/>
      <c r="J40" s="12">
        <v>6</v>
      </c>
      <c r="K40" s="12">
        <v>14</v>
      </c>
      <c r="L40" s="12">
        <v>9</v>
      </c>
      <c r="M40" s="12">
        <v>10</v>
      </c>
      <c r="N40" s="12">
        <v>13</v>
      </c>
      <c r="O40" s="12">
        <v>12</v>
      </c>
      <c r="P40" s="12">
        <v>22</v>
      </c>
      <c r="Q40" s="12"/>
      <c r="R40" s="12">
        <v>36</v>
      </c>
      <c r="S40" s="12">
        <v>10</v>
      </c>
      <c r="T40" s="12">
        <f>SUMPRODUCT(LARGE(C40:R40,{1,2,3,4,5,6,7,8,9,10}))</f>
        <v>148</v>
      </c>
    </row>
    <row r="41" spans="1:20" ht="15.6" customHeight="1" x14ac:dyDescent="0.25">
      <c r="A41" s="23" t="s">
        <v>173</v>
      </c>
      <c r="B41" s="2" t="s">
        <v>9</v>
      </c>
      <c r="C41" s="12">
        <v>29</v>
      </c>
      <c r="D41" s="12"/>
      <c r="E41" s="12"/>
      <c r="F41" s="12">
        <v>36</v>
      </c>
      <c r="G41" s="12">
        <v>35</v>
      </c>
      <c r="H41" s="12">
        <v>31</v>
      </c>
      <c r="I41" s="12"/>
      <c r="J41" s="12">
        <v>8</v>
      </c>
      <c r="K41" s="12"/>
      <c r="L41" s="12">
        <v>8</v>
      </c>
      <c r="M41" s="12"/>
      <c r="N41" s="12"/>
      <c r="O41" s="12"/>
      <c r="P41" s="12"/>
      <c r="Q41" s="12"/>
      <c r="R41" s="12"/>
      <c r="S41" s="12">
        <v>6</v>
      </c>
      <c r="T41" s="12">
        <f>SUMPRODUCT(LARGE(C41:R41,{1,2,3,4,5,6}))</f>
        <v>147</v>
      </c>
    </row>
    <row r="42" spans="1:20" ht="15.6" customHeight="1" x14ac:dyDescent="0.25">
      <c r="A42" s="23" t="s">
        <v>173</v>
      </c>
      <c r="B42" s="2" t="s">
        <v>41</v>
      </c>
      <c r="C42" s="12"/>
      <c r="D42" s="12">
        <v>11</v>
      </c>
      <c r="E42" s="12">
        <v>33</v>
      </c>
      <c r="F42" s="12"/>
      <c r="G42" s="12"/>
      <c r="H42" s="12">
        <v>19</v>
      </c>
      <c r="I42" s="12"/>
      <c r="J42" s="12"/>
      <c r="K42" s="12">
        <v>17</v>
      </c>
      <c r="L42" s="12">
        <v>40</v>
      </c>
      <c r="M42" s="12"/>
      <c r="N42" s="12"/>
      <c r="O42" s="12">
        <v>27</v>
      </c>
      <c r="P42" s="12"/>
      <c r="Q42" s="12"/>
      <c r="R42" s="12"/>
      <c r="S42" s="12">
        <v>6</v>
      </c>
      <c r="T42" s="12">
        <f>SUMPRODUCT(LARGE(C42:R42,{1,2,3,4,5,6}))</f>
        <v>147</v>
      </c>
    </row>
    <row r="43" spans="1:20" ht="15.6" customHeight="1" x14ac:dyDescent="0.25">
      <c r="A43" s="23" t="s">
        <v>188</v>
      </c>
      <c r="B43" s="2" t="s">
        <v>20</v>
      </c>
      <c r="C43" s="12">
        <v>17</v>
      </c>
      <c r="D43" s="12">
        <v>28</v>
      </c>
      <c r="E43" s="12"/>
      <c r="F43" s="12"/>
      <c r="G43" s="12">
        <v>7</v>
      </c>
      <c r="H43" s="12">
        <v>2</v>
      </c>
      <c r="I43" s="12"/>
      <c r="J43" s="12">
        <v>29</v>
      </c>
      <c r="K43" s="12">
        <v>25</v>
      </c>
      <c r="L43" s="12">
        <v>26</v>
      </c>
      <c r="M43" s="12">
        <v>11</v>
      </c>
      <c r="N43" s="12"/>
      <c r="O43" s="12"/>
      <c r="P43" s="12"/>
      <c r="Q43" s="12"/>
      <c r="R43" s="12"/>
      <c r="S43" s="12">
        <v>8</v>
      </c>
      <c r="T43" s="12">
        <f>SUMPRODUCT(LARGE(C43:R43,{1,2,3,4,5,6,7,8}))</f>
        <v>145</v>
      </c>
    </row>
    <row r="44" spans="1:20" ht="15.6" customHeight="1" x14ac:dyDescent="0.25">
      <c r="A44" s="23" t="s">
        <v>189</v>
      </c>
      <c r="B44" s="2" t="s">
        <v>89</v>
      </c>
      <c r="C44" s="12"/>
      <c r="D44" s="12"/>
      <c r="E44" s="12"/>
      <c r="F44" s="12"/>
      <c r="G44" s="12">
        <v>10</v>
      </c>
      <c r="H44" s="12">
        <v>22</v>
      </c>
      <c r="I44" s="12">
        <v>35</v>
      </c>
      <c r="J44" s="12"/>
      <c r="K44" s="12"/>
      <c r="L44" s="12">
        <v>35</v>
      </c>
      <c r="M44" s="12"/>
      <c r="N44" s="12">
        <v>37</v>
      </c>
      <c r="O44" s="12"/>
      <c r="P44" s="12"/>
      <c r="Q44" s="12"/>
      <c r="R44" s="12"/>
      <c r="S44" s="12">
        <v>5</v>
      </c>
      <c r="T44" s="12">
        <f>SUMPRODUCT(LARGE(C44:R44,{1,2,3,4,5}))</f>
        <v>139</v>
      </c>
    </row>
    <row r="45" spans="1:20" ht="15.6" customHeight="1" x14ac:dyDescent="0.25">
      <c r="A45" s="23" t="s">
        <v>190</v>
      </c>
      <c r="B45" s="2" t="s">
        <v>40</v>
      </c>
      <c r="C45" s="12"/>
      <c r="D45" s="12">
        <v>12</v>
      </c>
      <c r="E45" s="12"/>
      <c r="F45" s="12">
        <v>17</v>
      </c>
      <c r="G45" s="12"/>
      <c r="H45" s="12"/>
      <c r="I45" s="12"/>
      <c r="J45" s="12"/>
      <c r="K45" s="12">
        <v>39</v>
      </c>
      <c r="L45" s="12">
        <v>18</v>
      </c>
      <c r="M45" s="12"/>
      <c r="N45" s="12">
        <v>26</v>
      </c>
      <c r="O45" s="12"/>
      <c r="P45" s="12"/>
      <c r="Q45" s="12">
        <v>20</v>
      </c>
      <c r="R45" s="12"/>
      <c r="S45" s="12">
        <v>6</v>
      </c>
      <c r="T45" s="12">
        <f>SUMPRODUCT(LARGE(C45:R45,{1,2,3,4,5,6}))</f>
        <v>132</v>
      </c>
    </row>
    <row r="46" spans="1:20" ht="15.6" customHeight="1" x14ac:dyDescent="0.25">
      <c r="A46" s="23" t="s">
        <v>191</v>
      </c>
      <c r="B46" s="2" t="s">
        <v>36</v>
      </c>
      <c r="C46" s="12"/>
      <c r="D46" s="12">
        <v>33</v>
      </c>
      <c r="E46" s="12"/>
      <c r="F46" s="12">
        <v>35</v>
      </c>
      <c r="G46" s="12">
        <v>39</v>
      </c>
      <c r="H46" s="12"/>
      <c r="I46" s="12"/>
      <c r="J46" s="12"/>
      <c r="K46" s="12"/>
      <c r="L46" s="12"/>
      <c r="M46" s="12">
        <v>6</v>
      </c>
      <c r="N46" s="12">
        <v>18</v>
      </c>
      <c r="O46" s="12"/>
      <c r="P46" s="12"/>
      <c r="Q46" s="12"/>
      <c r="R46" s="12"/>
      <c r="S46" s="12">
        <v>5</v>
      </c>
      <c r="T46" s="12">
        <f>SUMPRODUCT(LARGE(C46:R46,{1,2,3,4,5}))</f>
        <v>131</v>
      </c>
    </row>
    <row r="47" spans="1:20" ht="15.95" customHeight="1" x14ac:dyDescent="0.25">
      <c r="A47" s="23" t="s">
        <v>192</v>
      </c>
      <c r="B47" s="2" t="s">
        <v>7</v>
      </c>
      <c r="C47" s="12">
        <v>31</v>
      </c>
      <c r="D47" s="12">
        <v>30</v>
      </c>
      <c r="E47" s="12">
        <v>6</v>
      </c>
      <c r="F47" s="12"/>
      <c r="G47" s="12">
        <v>14</v>
      </c>
      <c r="H47" s="12">
        <v>3</v>
      </c>
      <c r="I47" s="12">
        <v>13</v>
      </c>
      <c r="J47" s="12"/>
      <c r="K47" s="12"/>
      <c r="L47" s="12"/>
      <c r="M47" s="12"/>
      <c r="N47" s="12"/>
      <c r="O47" s="12">
        <v>30</v>
      </c>
      <c r="P47" s="12"/>
      <c r="Q47" s="12"/>
      <c r="R47" s="12"/>
      <c r="S47" s="12">
        <v>7</v>
      </c>
      <c r="T47" s="12">
        <f>SUMPRODUCT(LARGE(C47:R47,{1,2,3,4,5,6,7}))</f>
        <v>127</v>
      </c>
    </row>
    <row r="48" spans="1:20" ht="15.6" customHeight="1" x14ac:dyDescent="0.25">
      <c r="A48" s="23" t="s">
        <v>193</v>
      </c>
      <c r="B48" s="2" t="s">
        <v>85</v>
      </c>
      <c r="C48" s="12"/>
      <c r="D48" s="12"/>
      <c r="E48" s="12">
        <v>39</v>
      </c>
      <c r="F48" s="12"/>
      <c r="G48" s="12">
        <v>30</v>
      </c>
      <c r="H48" s="12">
        <v>34</v>
      </c>
      <c r="I48" s="12"/>
      <c r="J48" s="12"/>
      <c r="K48" s="12">
        <v>15</v>
      </c>
      <c r="L48" s="12"/>
      <c r="M48" s="12"/>
      <c r="N48" s="12"/>
      <c r="O48" s="12"/>
      <c r="P48" s="12"/>
      <c r="Q48" s="12"/>
      <c r="R48" s="12"/>
      <c r="S48" s="12">
        <v>4</v>
      </c>
      <c r="T48" s="12">
        <f>SUMPRODUCT(LARGE(C48:R48,{1,2,3,4}))</f>
        <v>118</v>
      </c>
    </row>
    <row r="49" spans="1:20" ht="20.100000000000001" customHeight="1" x14ac:dyDescent="0.25"/>
    <row r="50" spans="1:20" ht="15.95" customHeight="1" x14ac:dyDescent="0.25">
      <c r="A50" s="21" t="s">
        <v>149</v>
      </c>
      <c r="B50" s="20" t="s">
        <v>121</v>
      </c>
      <c r="C50" s="21" t="s">
        <v>122</v>
      </c>
      <c r="D50" s="21" t="s">
        <v>123</v>
      </c>
      <c r="E50" s="21" t="s">
        <v>124</v>
      </c>
      <c r="F50" s="21" t="s">
        <v>125</v>
      </c>
      <c r="G50" s="21" t="s">
        <v>126</v>
      </c>
      <c r="H50" s="21" t="s">
        <v>127</v>
      </c>
      <c r="I50" s="21" t="s">
        <v>128</v>
      </c>
      <c r="J50" s="21" t="s">
        <v>129</v>
      </c>
      <c r="K50" s="21" t="s">
        <v>130</v>
      </c>
      <c r="L50" s="21" t="s">
        <v>131</v>
      </c>
      <c r="M50" s="21" t="s">
        <v>132</v>
      </c>
      <c r="N50" s="21" t="s">
        <v>133</v>
      </c>
      <c r="O50" s="21" t="s">
        <v>134</v>
      </c>
      <c r="P50" s="21" t="s">
        <v>135</v>
      </c>
      <c r="Q50" s="21" t="s">
        <v>136</v>
      </c>
      <c r="R50" s="21" t="s">
        <v>137</v>
      </c>
      <c r="S50" s="10" t="s">
        <v>139</v>
      </c>
      <c r="T50" s="10" t="s">
        <v>156</v>
      </c>
    </row>
    <row r="51" spans="1:20" ht="15.95" customHeight="1" x14ac:dyDescent="0.25">
      <c r="A51" s="23" t="s">
        <v>198</v>
      </c>
      <c r="B51" s="2" t="s">
        <v>30</v>
      </c>
      <c r="C51" s="12">
        <v>7</v>
      </c>
      <c r="D51" s="12">
        <v>13</v>
      </c>
      <c r="E51" s="12"/>
      <c r="F51" s="12">
        <v>14</v>
      </c>
      <c r="G51" s="12"/>
      <c r="H51" s="12"/>
      <c r="I51" s="12">
        <v>7</v>
      </c>
      <c r="J51" s="12"/>
      <c r="K51" s="12">
        <v>10</v>
      </c>
      <c r="L51" s="12">
        <v>32</v>
      </c>
      <c r="M51" s="12"/>
      <c r="N51" s="12"/>
      <c r="O51" s="12"/>
      <c r="P51" s="12"/>
      <c r="Q51" s="12">
        <v>16</v>
      </c>
      <c r="R51" s="12">
        <v>18</v>
      </c>
      <c r="S51" s="12">
        <v>8</v>
      </c>
      <c r="T51" s="12">
        <f>SUMPRODUCT(LARGE(C51:R51,{1,2,3,4,5,6,7,8}))</f>
        <v>117</v>
      </c>
    </row>
    <row r="52" spans="1:20" ht="15.95" customHeight="1" x14ac:dyDescent="0.25">
      <c r="A52" s="23" t="s">
        <v>199</v>
      </c>
      <c r="B52" s="2" t="s">
        <v>53</v>
      </c>
      <c r="C52" s="12"/>
      <c r="D52" s="12">
        <v>15</v>
      </c>
      <c r="E52" s="12">
        <v>11</v>
      </c>
      <c r="F52" s="12">
        <v>23</v>
      </c>
      <c r="G52" s="12">
        <v>25</v>
      </c>
      <c r="H52" s="12"/>
      <c r="I52" s="12">
        <v>24</v>
      </c>
      <c r="J52" s="12"/>
      <c r="K52" s="12"/>
      <c r="L52" s="12"/>
      <c r="M52" s="12">
        <v>18</v>
      </c>
      <c r="N52" s="12"/>
      <c r="O52" s="12"/>
      <c r="P52" s="12"/>
      <c r="Q52" s="12"/>
      <c r="R52" s="12"/>
      <c r="S52" s="12">
        <v>6</v>
      </c>
      <c r="T52" s="12">
        <f>SUMPRODUCT(LARGE(C52:R52,{1,2,3,4,5,6}))</f>
        <v>116</v>
      </c>
    </row>
    <row r="53" spans="1:20" ht="15.95" customHeight="1" x14ac:dyDescent="0.25">
      <c r="A53" s="23" t="s">
        <v>172</v>
      </c>
      <c r="B53" s="2" t="s">
        <v>63</v>
      </c>
      <c r="C53" s="12"/>
      <c r="D53" s="12"/>
      <c r="E53" s="12">
        <v>16</v>
      </c>
      <c r="F53" s="12"/>
      <c r="G53" s="12">
        <v>22</v>
      </c>
      <c r="H53" s="12"/>
      <c r="I53" s="12"/>
      <c r="J53" s="12"/>
      <c r="K53" s="12"/>
      <c r="L53" s="12">
        <v>6</v>
      </c>
      <c r="M53" s="12">
        <v>36</v>
      </c>
      <c r="N53" s="12">
        <v>35</v>
      </c>
      <c r="O53" s="12"/>
      <c r="P53" s="12"/>
      <c r="Q53" s="12"/>
      <c r="R53" s="12"/>
      <c r="S53" s="12">
        <v>5</v>
      </c>
      <c r="T53" s="12">
        <f>SUMPRODUCT(LARGE(C53:R53,{1,2,3,4,5}))</f>
        <v>115</v>
      </c>
    </row>
    <row r="54" spans="1:20" ht="15.95" customHeight="1" x14ac:dyDescent="0.25">
      <c r="A54" s="23" t="s">
        <v>200</v>
      </c>
      <c r="B54" s="2" t="s">
        <v>87</v>
      </c>
      <c r="C54" s="12"/>
      <c r="D54" s="12"/>
      <c r="E54" s="12"/>
      <c r="F54" s="12"/>
      <c r="G54" s="12">
        <v>12</v>
      </c>
      <c r="H54" s="12"/>
      <c r="I54" s="12"/>
      <c r="J54" s="12"/>
      <c r="K54" s="12">
        <v>40</v>
      </c>
      <c r="L54" s="12">
        <v>31</v>
      </c>
      <c r="M54" s="12">
        <v>29</v>
      </c>
      <c r="N54" s="12"/>
      <c r="O54" s="12"/>
      <c r="P54" s="12"/>
      <c r="Q54" s="12"/>
      <c r="R54" s="12"/>
      <c r="S54" s="12">
        <v>4</v>
      </c>
      <c r="T54" s="12">
        <f>SUMPRODUCT(LARGE(C54:R54,{1,2,3,4}))</f>
        <v>112</v>
      </c>
    </row>
    <row r="55" spans="1:20" ht="15.95" customHeight="1" x14ac:dyDescent="0.25">
      <c r="A55" s="23" t="s">
        <v>200</v>
      </c>
      <c r="B55" s="2" t="s">
        <v>59</v>
      </c>
      <c r="C55" s="12"/>
      <c r="D55" s="12"/>
      <c r="E55" s="12">
        <v>25</v>
      </c>
      <c r="F55" s="12"/>
      <c r="G55" s="12"/>
      <c r="H55" s="12"/>
      <c r="I55" s="12"/>
      <c r="J55" s="12">
        <v>40</v>
      </c>
      <c r="K55" s="12">
        <v>4</v>
      </c>
      <c r="L55" s="12">
        <v>24</v>
      </c>
      <c r="M55" s="12"/>
      <c r="N55" s="12"/>
      <c r="O55" s="12"/>
      <c r="P55" s="12"/>
      <c r="Q55" s="12">
        <v>19</v>
      </c>
      <c r="R55" s="12"/>
      <c r="S55" s="12">
        <v>5</v>
      </c>
      <c r="T55" s="12">
        <f>SUMPRODUCT(LARGE(C55:R55,{1,2,3,4,5}))</f>
        <v>112</v>
      </c>
    </row>
    <row r="56" spans="1:20" ht="15.95" customHeight="1" x14ac:dyDescent="0.25">
      <c r="A56" s="23" t="s">
        <v>201</v>
      </c>
      <c r="B56" s="2" t="s">
        <v>77</v>
      </c>
      <c r="C56" s="12"/>
      <c r="D56" s="12"/>
      <c r="E56" s="12"/>
      <c r="F56" s="12">
        <v>2</v>
      </c>
      <c r="G56" s="12">
        <v>32</v>
      </c>
      <c r="H56" s="12"/>
      <c r="I56" s="12"/>
      <c r="J56" s="12">
        <v>23</v>
      </c>
      <c r="K56" s="12">
        <v>8</v>
      </c>
      <c r="L56" s="12"/>
      <c r="M56" s="12"/>
      <c r="N56" s="12">
        <v>28</v>
      </c>
      <c r="O56" s="12"/>
      <c r="P56" s="12"/>
      <c r="Q56" s="12">
        <v>15</v>
      </c>
      <c r="R56" s="12"/>
      <c r="S56" s="12">
        <v>6</v>
      </c>
      <c r="T56" s="12">
        <f>SUMPRODUCT(LARGE(C56:R56,{1,2,3,4,5,6}))</f>
        <v>108</v>
      </c>
    </row>
    <row r="57" spans="1:20" ht="15.95" customHeight="1" x14ac:dyDescent="0.25">
      <c r="A57" s="23" t="s">
        <v>202</v>
      </c>
      <c r="B57" s="2" t="s">
        <v>72</v>
      </c>
      <c r="C57" s="12">
        <v>23</v>
      </c>
      <c r="D57" s="12"/>
      <c r="E57" s="12"/>
      <c r="F57" s="12">
        <v>38</v>
      </c>
      <c r="G57" s="12"/>
      <c r="H57" s="12"/>
      <c r="I57" s="12"/>
      <c r="J57" s="12">
        <v>37</v>
      </c>
      <c r="K57" s="12"/>
      <c r="L57" s="12"/>
      <c r="M57" s="12">
        <v>8</v>
      </c>
      <c r="N57" s="12"/>
      <c r="O57" s="12"/>
      <c r="P57" s="12"/>
      <c r="Q57" s="12"/>
      <c r="R57" s="12"/>
      <c r="S57" s="12">
        <v>4</v>
      </c>
      <c r="T57" s="12">
        <f>SUMPRODUCT(LARGE(C57:R57,{1,2,3,4}))</f>
        <v>106</v>
      </c>
    </row>
    <row r="58" spans="1:20" ht="15.95" customHeight="1" x14ac:dyDescent="0.25">
      <c r="A58" s="23" t="s">
        <v>203</v>
      </c>
      <c r="B58" s="2" t="s">
        <v>4</v>
      </c>
      <c r="C58" s="12">
        <v>35</v>
      </c>
      <c r="D58" s="12">
        <v>23</v>
      </c>
      <c r="E58" s="12"/>
      <c r="F58" s="12">
        <v>15</v>
      </c>
      <c r="G58" s="12"/>
      <c r="H58" s="12"/>
      <c r="I58" s="12">
        <v>5</v>
      </c>
      <c r="J58" s="12">
        <v>7</v>
      </c>
      <c r="K58" s="12"/>
      <c r="L58" s="12"/>
      <c r="M58" s="12">
        <v>17</v>
      </c>
      <c r="N58" s="12"/>
      <c r="O58" s="12"/>
      <c r="P58" s="12"/>
      <c r="Q58" s="12"/>
      <c r="R58" s="12"/>
      <c r="S58" s="12">
        <v>6</v>
      </c>
      <c r="T58" s="12">
        <f>SUMPRODUCT(LARGE(C58:R58,{1,2,3,4,5,6}))</f>
        <v>102</v>
      </c>
    </row>
    <row r="59" spans="1:20" ht="15.95" customHeight="1" x14ac:dyDescent="0.25">
      <c r="A59" s="23" t="s">
        <v>204</v>
      </c>
      <c r="B59" s="2" t="s">
        <v>32</v>
      </c>
      <c r="C59" s="12">
        <v>5</v>
      </c>
      <c r="D59" s="12">
        <v>37</v>
      </c>
      <c r="E59" s="12">
        <v>1</v>
      </c>
      <c r="F59" s="12"/>
      <c r="G59" s="12"/>
      <c r="H59" s="12"/>
      <c r="I59" s="12">
        <v>33</v>
      </c>
      <c r="J59" s="12"/>
      <c r="K59" s="12">
        <v>3</v>
      </c>
      <c r="L59" s="12">
        <v>5</v>
      </c>
      <c r="M59" s="12"/>
      <c r="N59" s="12"/>
      <c r="O59" s="12"/>
      <c r="P59" s="12"/>
      <c r="Q59" s="12"/>
      <c r="R59" s="12">
        <v>17</v>
      </c>
      <c r="S59" s="12">
        <v>7</v>
      </c>
      <c r="T59" s="12">
        <f>SUMPRODUCT(LARGE(C59:R59,{1,2,3,4,5,6,7}))</f>
        <v>101</v>
      </c>
    </row>
    <row r="60" spans="1:20" ht="15.95" customHeight="1" x14ac:dyDescent="0.25">
      <c r="A60" s="23" t="s">
        <v>196</v>
      </c>
      <c r="B60" s="2" t="s">
        <v>61</v>
      </c>
      <c r="C60" s="12"/>
      <c r="D60" s="12"/>
      <c r="E60" s="12">
        <v>18</v>
      </c>
      <c r="F60" s="12">
        <v>26</v>
      </c>
      <c r="G60" s="12"/>
      <c r="H60" s="12"/>
      <c r="I60" s="12"/>
      <c r="J60" s="12">
        <v>27</v>
      </c>
      <c r="K60" s="12">
        <v>29</v>
      </c>
      <c r="L60" s="12"/>
      <c r="M60" s="12"/>
      <c r="N60" s="12"/>
      <c r="O60" s="12"/>
      <c r="P60" s="12"/>
      <c r="Q60" s="12"/>
      <c r="R60" s="12"/>
      <c r="S60" s="12">
        <v>4</v>
      </c>
      <c r="T60" s="12">
        <f>SUMPRODUCT(LARGE(C60:R60,{1,2,3,4}))</f>
        <v>100</v>
      </c>
    </row>
    <row r="61" spans="1:20" ht="15.95" customHeight="1" x14ac:dyDescent="0.25">
      <c r="A61" s="23" t="s">
        <v>196</v>
      </c>
      <c r="B61" s="2" t="s">
        <v>37</v>
      </c>
      <c r="C61" s="12"/>
      <c r="D61" s="12">
        <v>31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>
        <v>29</v>
      </c>
      <c r="Q61" s="12">
        <v>21</v>
      </c>
      <c r="R61" s="12">
        <v>19</v>
      </c>
      <c r="S61" s="12">
        <v>4</v>
      </c>
      <c r="T61" s="12">
        <f>SUMPRODUCT(LARGE(C61:R61,{1,2,3,4}))</f>
        <v>100</v>
      </c>
    </row>
    <row r="62" spans="1:20" ht="15.95" customHeight="1" x14ac:dyDescent="0.25">
      <c r="A62" s="23" t="s">
        <v>205</v>
      </c>
      <c r="B62" s="2" t="s">
        <v>34</v>
      </c>
      <c r="C62" s="12">
        <v>3</v>
      </c>
      <c r="D62" s="12">
        <v>16</v>
      </c>
      <c r="E62" s="12"/>
      <c r="F62" s="12">
        <v>4</v>
      </c>
      <c r="G62" s="12"/>
      <c r="H62" s="12"/>
      <c r="I62" s="12"/>
      <c r="J62" s="12">
        <v>3</v>
      </c>
      <c r="K62" s="12">
        <v>30</v>
      </c>
      <c r="L62" s="12">
        <v>27</v>
      </c>
      <c r="M62" s="12"/>
      <c r="N62" s="12"/>
      <c r="O62" s="12">
        <v>15</v>
      </c>
      <c r="P62" s="12"/>
      <c r="Q62" s="12"/>
      <c r="R62" s="12"/>
      <c r="S62" s="12">
        <v>7</v>
      </c>
      <c r="T62" s="12">
        <f>SUMPRODUCT(LARGE(C62:R62,{1,2,3,4,5,6,7}))</f>
        <v>98</v>
      </c>
    </row>
    <row r="63" spans="1:20" ht="15.95" customHeight="1" x14ac:dyDescent="0.25">
      <c r="A63" s="23" t="s">
        <v>206</v>
      </c>
      <c r="B63" s="2" t="s">
        <v>18</v>
      </c>
      <c r="C63" s="12">
        <v>19</v>
      </c>
      <c r="D63" s="12"/>
      <c r="E63" s="12">
        <v>7</v>
      </c>
      <c r="F63" s="12"/>
      <c r="G63" s="12">
        <v>38</v>
      </c>
      <c r="H63" s="12"/>
      <c r="I63" s="12">
        <v>21</v>
      </c>
      <c r="J63" s="12"/>
      <c r="K63" s="12"/>
      <c r="L63" s="12">
        <v>10</v>
      </c>
      <c r="M63" s="12"/>
      <c r="N63" s="12"/>
      <c r="O63" s="12"/>
      <c r="P63" s="12"/>
      <c r="Q63" s="12"/>
      <c r="R63" s="12"/>
      <c r="S63" s="12">
        <v>5</v>
      </c>
      <c r="T63" s="12">
        <f>SUMPRODUCT(LARGE(C63:R63,{1,2,3,4,5}))</f>
        <v>95</v>
      </c>
    </row>
    <row r="64" spans="1:20" ht="15.95" customHeight="1" x14ac:dyDescent="0.25">
      <c r="A64" s="23" t="s">
        <v>207</v>
      </c>
      <c r="B64" s="2" t="s">
        <v>66</v>
      </c>
      <c r="C64" s="12"/>
      <c r="D64" s="12"/>
      <c r="E64" s="12">
        <v>3</v>
      </c>
      <c r="F64" s="12">
        <v>21</v>
      </c>
      <c r="G64" s="12"/>
      <c r="H64" s="12">
        <v>1</v>
      </c>
      <c r="I64" s="12"/>
      <c r="J64" s="12">
        <v>9</v>
      </c>
      <c r="K64" s="12"/>
      <c r="L64" s="12">
        <v>12</v>
      </c>
      <c r="M64" s="12">
        <v>33</v>
      </c>
      <c r="N64" s="12"/>
      <c r="O64" s="12"/>
      <c r="P64" s="12"/>
      <c r="Q64" s="12"/>
      <c r="R64" s="12">
        <v>11</v>
      </c>
      <c r="S64" s="12">
        <v>7</v>
      </c>
      <c r="T64" s="12">
        <f>SUMPRODUCT(LARGE(C64:R64,{1,2,3,4,5,6,7}))</f>
        <v>90</v>
      </c>
    </row>
    <row r="65" spans="1:20" ht="15.95" customHeight="1" x14ac:dyDescent="0.25">
      <c r="A65" s="23" t="s">
        <v>208</v>
      </c>
      <c r="B65" s="2" t="s">
        <v>42</v>
      </c>
      <c r="C65" s="12">
        <v>39</v>
      </c>
      <c r="D65" s="12">
        <v>9</v>
      </c>
      <c r="E65" s="12"/>
      <c r="F65" s="12"/>
      <c r="G65" s="12"/>
      <c r="H65" s="12">
        <v>4</v>
      </c>
      <c r="I65" s="12"/>
      <c r="J65" s="12"/>
      <c r="K65" s="12"/>
      <c r="L65" s="12"/>
      <c r="M65" s="12"/>
      <c r="N65" s="12"/>
      <c r="O65" s="12"/>
      <c r="P65" s="12">
        <v>34</v>
      </c>
      <c r="Q65" s="12"/>
      <c r="R65" s="12"/>
      <c r="S65" s="12">
        <v>4</v>
      </c>
      <c r="T65" s="12">
        <f>SUMPRODUCT(LARGE(C65:R65,{1,2,3,4}))</f>
        <v>86</v>
      </c>
    </row>
    <row r="66" spans="1:20" ht="15.95" customHeight="1" x14ac:dyDescent="0.25">
      <c r="A66" s="23" t="s">
        <v>209</v>
      </c>
      <c r="B66" s="2" t="s">
        <v>114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>
        <v>23</v>
      </c>
      <c r="N66" s="12"/>
      <c r="O66" s="12"/>
      <c r="P66" s="12"/>
      <c r="Q66" s="12">
        <v>23</v>
      </c>
      <c r="R66" s="12">
        <v>39</v>
      </c>
      <c r="S66" s="12">
        <v>3</v>
      </c>
      <c r="T66" s="12">
        <f>SUMPRODUCT(LARGE(C66:R66,{1,2,3}))</f>
        <v>85</v>
      </c>
    </row>
    <row r="67" spans="1:20" ht="15.95" customHeight="1" x14ac:dyDescent="0.25">
      <c r="A67" s="23" t="s">
        <v>210</v>
      </c>
      <c r="B67" s="2" t="s">
        <v>86</v>
      </c>
      <c r="C67" s="12"/>
      <c r="D67" s="12"/>
      <c r="E67" s="12"/>
      <c r="F67" s="12"/>
      <c r="G67" s="12">
        <v>15</v>
      </c>
      <c r="H67" s="12"/>
      <c r="I67" s="12">
        <v>9</v>
      </c>
      <c r="J67" s="12"/>
      <c r="K67" s="12">
        <v>7</v>
      </c>
      <c r="L67" s="12">
        <v>37</v>
      </c>
      <c r="M67" s="12"/>
      <c r="N67" s="12"/>
      <c r="O67" s="12"/>
      <c r="P67" s="12"/>
      <c r="Q67" s="12">
        <v>14</v>
      </c>
      <c r="R67" s="12"/>
      <c r="S67" s="12">
        <v>5</v>
      </c>
      <c r="T67" s="12">
        <f>SUMPRODUCT(LARGE(C67:R67,{1,2,3,4,5}))</f>
        <v>82</v>
      </c>
    </row>
    <row r="68" spans="1:20" ht="15.95" customHeight="1" x14ac:dyDescent="0.25">
      <c r="A68" s="23" t="s">
        <v>211</v>
      </c>
      <c r="B68" s="2" t="s">
        <v>29</v>
      </c>
      <c r="C68" s="12">
        <v>8</v>
      </c>
      <c r="D68" s="12">
        <v>17</v>
      </c>
      <c r="E68" s="12"/>
      <c r="F68" s="12">
        <v>18</v>
      </c>
      <c r="G68" s="12"/>
      <c r="H68" s="12"/>
      <c r="I68" s="12"/>
      <c r="J68" s="12"/>
      <c r="K68" s="12"/>
      <c r="L68" s="12"/>
      <c r="M68" s="12"/>
      <c r="N68" s="12">
        <v>15</v>
      </c>
      <c r="O68" s="12"/>
      <c r="P68" s="12"/>
      <c r="Q68" s="12"/>
      <c r="R68" s="12">
        <v>20</v>
      </c>
      <c r="S68" s="12">
        <v>5</v>
      </c>
      <c r="T68" s="12">
        <f>SUMPRODUCT(LARGE(C68:R68,{1,2,3,4,5}))</f>
        <v>78</v>
      </c>
    </row>
    <row r="69" spans="1:20" ht="15.95" customHeight="1" x14ac:dyDescent="0.25">
      <c r="A69" s="23" t="s">
        <v>212</v>
      </c>
      <c r="B69" s="2" t="s">
        <v>5</v>
      </c>
      <c r="C69" s="12">
        <v>33</v>
      </c>
      <c r="D69" s="12">
        <v>25</v>
      </c>
      <c r="E69" s="12"/>
      <c r="F69" s="12">
        <v>13</v>
      </c>
      <c r="G69" s="12">
        <v>3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>
        <v>4</v>
      </c>
      <c r="T69" s="12">
        <f>SUMPRODUCT(LARGE(C69:R69,{1,2,3,4}))</f>
        <v>74</v>
      </c>
    </row>
    <row r="70" spans="1:20" ht="15.95" customHeight="1" x14ac:dyDescent="0.25">
      <c r="A70" s="23" t="s">
        <v>195</v>
      </c>
      <c r="B70" s="2" t="s">
        <v>113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>
        <v>34</v>
      </c>
      <c r="N70" s="12">
        <v>36</v>
      </c>
      <c r="O70" s="12"/>
      <c r="P70" s="12"/>
      <c r="Q70" s="12"/>
      <c r="R70" s="12"/>
      <c r="S70" s="12">
        <v>2</v>
      </c>
      <c r="T70" s="12">
        <f>SUMPRODUCT(LARGE(C70:R70,{1,2}))</f>
        <v>70</v>
      </c>
    </row>
    <row r="71" spans="1:20" ht="15.95" customHeight="1" x14ac:dyDescent="0.25">
      <c r="A71" s="23" t="s">
        <v>213</v>
      </c>
      <c r="B71" s="2" t="s">
        <v>47</v>
      </c>
      <c r="C71" s="12"/>
      <c r="D71" s="12">
        <v>3</v>
      </c>
      <c r="E71" s="12">
        <v>38</v>
      </c>
      <c r="F71" s="12"/>
      <c r="G71" s="12"/>
      <c r="H71" s="12">
        <v>8</v>
      </c>
      <c r="I71" s="12"/>
      <c r="J71" s="12"/>
      <c r="K71" s="12"/>
      <c r="L71" s="12"/>
      <c r="M71" s="12"/>
      <c r="N71" s="12"/>
      <c r="O71" s="12">
        <v>20</v>
      </c>
      <c r="P71" s="12"/>
      <c r="Q71" s="12"/>
      <c r="R71" s="12"/>
      <c r="S71" s="12">
        <v>4</v>
      </c>
      <c r="T71" s="12">
        <f>SUMPRODUCT(LARGE(C71:R71,{1,2,3,4}))</f>
        <v>69</v>
      </c>
    </row>
    <row r="72" spans="1:20" ht="15.95" customHeight="1" x14ac:dyDescent="0.25">
      <c r="A72" s="23" t="s">
        <v>214</v>
      </c>
      <c r="B72" s="2" t="s">
        <v>57</v>
      </c>
      <c r="C72" s="12"/>
      <c r="D72" s="12"/>
      <c r="E72" s="12">
        <v>30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>
        <v>38</v>
      </c>
      <c r="Q72" s="12"/>
      <c r="R72" s="12"/>
      <c r="S72" s="12">
        <v>2</v>
      </c>
      <c r="T72" s="12">
        <f>SUMPRODUCT(LARGE(C72:R72,{1,2}))</f>
        <v>68</v>
      </c>
    </row>
    <row r="73" spans="1:20" ht="15.95" customHeight="1" x14ac:dyDescent="0.25">
      <c r="A73" s="23" t="s">
        <v>215</v>
      </c>
      <c r="B73" s="2" t="s">
        <v>90</v>
      </c>
      <c r="C73" s="12"/>
      <c r="D73" s="12"/>
      <c r="E73" s="12"/>
      <c r="F73" s="12"/>
      <c r="G73" s="12"/>
      <c r="H73" s="12">
        <v>36</v>
      </c>
      <c r="I73" s="12">
        <v>18</v>
      </c>
      <c r="J73" s="12"/>
      <c r="K73" s="12"/>
      <c r="L73" s="12"/>
      <c r="M73" s="12">
        <v>13</v>
      </c>
      <c r="N73" s="12"/>
      <c r="O73" s="12"/>
      <c r="P73" s="12"/>
      <c r="Q73" s="12"/>
      <c r="R73" s="12"/>
      <c r="S73" s="12">
        <v>3</v>
      </c>
      <c r="T73" s="12">
        <f>SUMPRODUCT(LARGE(C73:R73,{1,2,3}))</f>
        <v>67</v>
      </c>
    </row>
    <row r="74" spans="1:20" ht="15.95" customHeight="1" x14ac:dyDescent="0.25">
      <c r="A74" s="23" t="s">
        <v>216</v>
      </c>
      <c r="B74" s="2" t="s">
        <v>88</v>
      </c>
      <c r="C74" s="12"/>
      <c r="D74" s="12"/>
      <c r="E74" s="12"/>
      <c r="F74" s="12"/>
      <c r="G74" s="12">
        <v>11</v>
      </c>
      <c r="H74" s="12">
        <v>39</v>
      </c>
      <c r="I74" s="12"/>
      <c r="J74" s="12"/>
      <c r="K74" s="12">
        <v>11</v>
      </c>
      <c r="L74" s="12"/>
      <c r="M74" s="12"/>
      <c r="N74" s="12"/>
      <c r="O74" s="12"/>
      <c r="P74" s="12"/>
      <c r="Q74" s="12"/>
      <c r="R74" s="12"/>
      <c r="S74" s="12">
        <v>3</v>
      </c>
      <c r="T74" s="12">
        <f>SUMPRODUCT(LARGE(C74:R74,{1,2,3}))</f>
        <v>61</v>
      </c>
    </row>
    <row r="75" spans="1:20" ht="15.95" customHeight="1" x14ac:dyDescent="0.25">
      <c r="A75" s="23" t="s">
        <v>217</v>
      </c>
      <c r="B75" s="2" t="s">
        <v>60</v>
      </c>
      <c r="C75" s="12"/>
      <c r="D75" s="12"/>
      <c r="E75" s="12">
        <v>20</v>
      </c>
      <c r="F75" s="12"/>
      <c r="G75" s="12"/>
      <c r="H75" s="12">
        <v>38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>
        <v>2</v>
      </c>
      <c r="T75" s="12">
        <f>SUMPRODUCT(LARGE(C75:R75,{1,2}))</f>
        <v>58</v>
      </c>
    </row>
    <row r="76" spans="1:20" ht="15.95" customHeight="1" x14ac:dyDescent="0.25">
      <c r="A76" s="23" t="s">
        <v>218</v>
      </c>
      <c r="B76" s="2" t="s">
        <v>62</v>
      </c>
      <c r="C76" s="12"/>
      <c r="D76" s="12"/>
      <c r="E76" s="12">
        <v>17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>
        <v>26</v>
      </c>
      <c r="R76" s="12">
        <v>14</v>
      </c>
      <c r="S76" s="12">
        <v>3</v>
      </c>
      <c r="T76" s="12">
        <f>SUMPRODUCT(LARGE(C76:R76,{1,2,3}))</f>
        <v>57</v>
      </c>
    </row>
    <row r="77" spans="1:20" ht="15.95" customHeight="1" x14ac:dyDescent="0.25">
      <c r="A77" s="23" t="s">
        <v>219</v>
      </c>
      <c r="B77" s="2" t="s">
        <v>84</v>
      </c>
      <c r="C77" s="12"/>
      <c r="D77" s="12"/>
      <c r="E77" s="12"/>
      <c r="F77" s="12"/>
      <c r="G77" s="12">
        <v>31</v>
      </c>
      <c r="H77" s="12"/>
      <c r="I77" s="12"/>
      <c r="J77" s="12"/>
      <c r="K77" s="12">
        <v>24</v>
      </c>
      <c r="L77" s="12"/>
      <c r="M77" s="12"/>
      <c r="N77" s="12"/>
      <c r="O77" s="12"/>
      <c r="P77" s="12"/>
      <c r="Q77" s="12"/>
      <c r="R77" s="12"/>
      <c r="S77" s="12">
        <v>2</v>
      </c>
      <c r="T77" s="12">
        <f>SUMPRODUCT(LARGE(C77:R77,{1,2}))</f>
        <v>55</v>
      </c>
    </row>
    <row r="78" spans="1:20" ht="15.95" customHeight="1" x14ac:dyDescent="0.25">
      <c r="A78" s="23" t="s">
        <v>219</v>
      </c>
      <c r="B78" s="2" t="s">
        <v>56</v>
      </c>
      <c r="C78" s="12"/>
      <c r="D78" s="12"/>
      <c r="E78" s="12">
        <v>34</v>
      </c>
      <c r="F78" s="12">
        <v>12</v>
      </c>
      <c r="G78" s="12"/>
      <c r="H78" s="12"/>
      <c r="I78" s="12"/>
      <c r="J78" s="12"/>
      <c r="K78" s="12">
        <v>9</v>
      </c>
      <c r="L78" s="12"/>
      <c r="M78" s="12"/>
      <c r="N78" s="12"/>
      <c r="O78" s="12"/>
      <c r="P78" s="12"/>
      <c r="Q78" s="12"/>
      <c r="R78" s="12"/>
      <c r="S78" s="12">
        <v>3</v>
      </c>
      <c r="T78" s="12">
        <f>SUMPRODUCT(LARGE(C78:R78,{1,2,3}))</f>
        <v>55</v>
      </c>
    </row>
    <row r="79" spans="1:20" ht="15.95" customHeight="1" x14ac:dyDescent="0.25">
      <c r="A79" s="23" t="s">
        <v>220</v>
      </c>
      <c r="B79" s="2" t="s">
        <v>38</v>
      </c>
      <c r="C79" s="12"/>
      <c r="D79" s="12">
        <v>27</v>
      </c>
      <c r="E79" s="12"/>
      <c r="F79" s="12"/>
      <c r="G79" s="12"/>
      <c r="H79" s="12">
        <v>21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>
        <v>2</v>
      </c>
      <c r="T79" s="12">
        <f>SUMPRODUCT(LARGE(C79:R79,{1,2}))</f>
        <v>48</v>
      </c>
    </row>
    <row r="80" spans="1:20" ht="15.95" customHeight="1" x14ac:dyDescent="0.25">
      <c r="A80" s="23" t="s">
        <v>197</v>
      </c>
      <c r="B80" s="2" t="s">
        <v>99</v>
      </c>
      <c r="C80" s="12"/>
      <c r="D80" s="12"/>
      <c r="E80" s="12"/>
      <c r="F80" s="12"/>
      <c r="G80" s="12"/>
      <c r="H80" s="12">
        <v>15</v>
      </c>
      <c r="I80" s="12"/>
      <c r="J80" s="12"/>
      <c r="K80" s="12"/>
      <c r="L80" s="12"/>
      <c r="M80" s="12"/>
      <c r="N80" s="12"/>
      <c r="O80" s="12"/>
      <c r="P80" s="12">
        <v>27</v>
      </c>
      <c r="Q80" s="12"/>
      <c r="R80" s="12"/>
      <c r="S80" s="12">
        <v>2</v>
      </c>
      <c r="T80" s="12">
        <f>SUMPRODUCT(LARGE(C80:R80,{1,2}))</f>
        <v>42</v>
      </c>
    </row>
    <row r="81" spans="1:20" ht="15.95" customHeight="1" x14ac:dyDescent="0.25">
      <c r="A81" s="23" t="s">
        <v>221</v>
      </c>
      <c r="B81" s="2" t="s">
        <v>92</v>
      </c>
      <c r="C81" s="12"/>
      <c r="D81" s="12"/>
      <c r="E81" s="12"/>
      <c r="F81" s="12"/>
      <c r="G81" s="12"/>
      <c r="H81" s="12">
        <v>24</v>
      </c>
      <c r="I81" s="12"/>
      <c r="J81" s="12"/>
      <c r="K81" s="12"/>
      <c r="L81" s="12"/>
      <c r="M81" s="12"/>
      <c r="N81" s="12"/>
      <c r="O81" s="12"/>
      <c r="P81" s="12"/>
      <c r="Q81" s="12"/>
      <c r="R81" s="12">
        <v>16</v>
      </c>
      <c r="S81" s="12">
        <v>2</v>
      </c>
      <c r="T81" s="12">
        <f>SUMPRODUCT(LARGE(C81:R81,{1,2}))</f>
        <v>40</v>
      </c>
    </row>
    <row r="82" spans="1:20" ht="15.95" customHeight="1" x14ac:dyDescent="0.25">
      <c r="A82" s="23" t="s">
        <v>222</v>
      </c>
      <c r="B82" s="2" t="s">
        <v>98</v>
      </c>
      <c r="C82" s="12"/>
      <c r="D82" s="12"/>
      <c r="E82" s="12"/>
      <c r="F82" s="12"/>
      <c r="G82" s="12">
        <v>8</v>
      </c>
      <c r="H82" s="12"/>
      <c r="I82" s="12"/>
      <c r="J82" s="12"/>
      <c r="K82" s="12"/>
      <c r="L82" s="12"/>
      <c r="M82" s="12"/>
      <c r="N82" s="12"/>
      <c r="O82" s="12">
        <v>31</v>
      </c>
      <c r="P82" s="12"/>
      <c r="Q82" s="12"/>
      <c r="R82" s="12"/>
      <c r="S82" s="12">
        <v>2</v>
      </c>
      <c r="T82" s="12">
        <f>SUMPRODUCT(LARGE(C82:R82,{1,2}))</f>
        <v>39</v>
      </c>
    </row>
    <row r="83" spans="1:20" ht="15.95" customHeight="1" x14ac:dyDescent="0.25">
      <c r="A83" s="23" t="s">
        <v>222</v>
      </c>
      <c r="B83" s="2" t="s">
        <v>71</v>
      </c>
      <c r="C83" s="12"/>
      <c r="D83" s="12"/>
      <c r="E83" s="12"/>
      <c r="F83" s="12">
        <v>39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>
        <v>1</v>
      </c>
      <c r="T83" s="12">
        <f>SUMPRODUCT(LARGE(C83:R83,{1}))</f>
        <v>39</v>
      </c>
    </row>
    <row r="84" spans="1:20" ht="15.95" customHeight="1" x14ac:dyDescent="0.25">
      <c r="A84" s="23" t="s">
        <v>223</v>
      </c>
      <c r="B84" s="2" t="s">
        <v>1</v>
      </c>
      <c r="C84" s="12">
        <v>38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>
        <v>1</v>
      </c>
      <c r="T84" s="12">
        <f>SUMPRODUCT(LARGE(C84:R84,{1}))</f>
        <v>38</v>
      </c>
    </row>
    <row r="85" spans="1:20" ht="15.95" customHeight="1" x14ac:dyDescent="0.25">
      <c r="A85" s="23" t="s">
        <v>224</v>
      </c>
      <c r="B85" s="2" t="s">
        <v>6</v>
      </c>
      <c r="C85" s="12">
        <v>32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>
        <v>1</v>
      </c>
      <c r="T85" s="12">
        <f>SUMPRODUCT(LARGE(C85:R85,{1}))</f>
        <v>32</v>
      </c>
    </row>
    <row r="86" spans="1:20" ht="15.95" customHeight="1" x14ac:dyDescent="0.25">
      <c r="A86" s="23" t="s">
        <v>225</v>
      </c>
      <c r="B86" s="2" t="s">
        <v>97</v>
      </c>
      <c r="C86" s="12"/>
      <c r="D86" s="12"/>
      <c r="E86" s="12"/>
      <c r="F86" s="12"/>
      <c r="G86" s="12"/>
      <c r="H86" s="12"/>
      <c r="I86" s="12">
        <v>29</v>
      </c>
      <c r="J86" s="12"/>
      <c r="K86" s="12"/>
      <c r="L86" s="12"/>
      <c r="M86" s="12"/>
      <c r="N86" s="12"/>
      <c r="O86" s="12"/>
      <c r="P86" s="12"/>
      <c r="Q86" s="12"/>
      <c r="R86" s="12"/>
      <c r="S86" s="12">
        <v>1</v>
      </c>
      <c r="T86" s="12">
        <f>SUMPRODUCT(LARGE(C86:R86,{1}))</f>
        <v>29</v>
      </c>
    </row>
    <row r="87" spans="1:20" ht="15.95" customHeight="1" x14ac:dyDescent="0.25">
      <c r="A87" s="23" t="s">
        <v>226</v>
      </c>
      <c r="B87" s="2" t="s">
        <v>58</v>
      </c>
      <c r="C87" s="12"/>
      <c r="D87" s="12"/>
      <c r="E87" s="12">
        <v>28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>
        <v>1</v>
      </c>
      <c r="T87" s="12">
        <f>SUMPRODUCT(LARGE(C87:R87,{1}))</f>
        <v>28</v>
      </c>
    </row>
    <row r="88" spans="1:20" ht="15.95" customHeight="1" x14ac:dyDescent="0.25">
      <c r="A88" s="23" t="s">
        <v>227</v>
      </c>
      <c r="B88" s="2" t="s">
        <v>94</v>
      </c>
      <c r="C88" s="12"/>
      <c r="D88" s="12"/>
      <c r="E88" s="12"/>
      <c r="F88" s="12"/>
      <c r="G88" s="12">
        <v>6</v>
      </c>
      <c r="H88" s="12">
        <v>16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>
        <v>2</v>
      </c>
      <c r="T88" s="12">
        <f>SUMPRODUCT(LARGE(C88:R88,{1,2}))</f>
        <v>22</v>
      </c>
    </row>
    <row r="89" spans="1:20" ht="15.95" customHeight="1" x14ac:dyDescent="0.25">
      <c r="A89" s="23" t="s">
        <v>228</v>
      </c>
      <c r="B89" s="2" t="s">
        <v>104</v>
      </c>
      <c r="C89" s="12"/>
      <c r="D89" s="12"/>
      <c r="E89" s="12"/>
      <c r="F89" s="12"/>
      <c r="G89" s="12"/>
      <c r="H89" s="12"/>
      <c r="I89" s="12"/>
      <c r="J89" s="12">
        <v>21</v>
      </c>
      <c r="K89" s="12"/>
      <c r="L89" s="12"/>
      <c r="M89" s="12"/>
      <c r="N89" s="12"/>
      <c r="O89" s="12"/>
      <c r="P89" s="12"/>
      <c r="Q89" s="12"/>
      <c r="R89" s="12"/>
      <c r="S89" s="12">
        <v>1</v>
      </c>
      <c r="T89" s="12">
        <f>SUMPRODUCT(LARGE(C89:R89,{1}))</f>
        <v>21</v>
      </c>
    </row>
    <row r="90" spans="1:20" ht="15.95" customHeight="1" x14ac:dyDescent="0.25">
      <c r="A90" s="23" t="s">
        <v>194</v>
      </c>
      <c r="B90" s="2" t="s">
        <v>93</v>
      </c>
      <c r="C90" s="12"/>
      <c r="D90" s="12"/>
      <c r="E90" s="12"/>
      <c r="F90" s="12"/>
      <c r="G90" s="12"/>
      <c r="H90" s="12">
        <v>20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>
        <v>1</v>
      </c>
      <c r="T90" s="12">
        <f>SUMPRODUCT(LARGE(C90:R90,{1}))</f>
        <v>20</v>
      </c>
    </row>
    <row r="91" spans="1:20" ht="15.95" customHeight="1" x14ac:dyDescent="0.25">
      <c r="A91" s="23" t="s">
        <v>229</v>
      </c>
      <c r="B91" s="2" t="s">
        <v>95</v>
      </c>
      <c r="C91" s="12"/>
      <c r="D91" s="12"/>
      <c r="E91" s="12"/>
      <c r="F91" s="12"/>
      <c r="G91" s="12">
        <v>4</v>
      </c>
      <c r="H91" s="12">
        <v>14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>
        <v>2</v>
      </c>
      <c r="T91" s="12">
        <f>SUMPRODUCT(LARGE(C91:R91,{1,2}))</f>
        <v>18</v>
      </c>
    </row>
    <row r="92" spans="1:20" ht="15.95" customHeight="1" x14ac:dyDescent="0.25">
      <c r="A92" s="23" t="s">
        <v>230</v>
      </c>
      <c r="B92" s="2" t="s">
        <v>64</v>
      </c>
      <c r="C92" s="12"/>
      <c r="D92" s="12"/>
      <c r="E92" s="12">
        <v>15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>
        <v>1</v>
      </c>
      <c r="T92" s="12">
        <f>SUMPRODUCT(LARGE(C92:R92,{1}))</f>
        <v>15</v>
      </c>
    </row>
    <row r="93" spans="1:20" ht="15.95" customHeight="1" x14ac:dyDescent="0.25">
      <c r="A93" s="23" t="s">
        <v>230</v>
      </c>
      <c r="B93" s="2" t="s">
        <v>96</v>
      </c>
      <c r="C93" s="12"/>
      <c r="D93" s="12"/>
      <c r="E93" s="12"/>
      <c r="F93" s="12"/>
      <c r="G93" s="12"/>
      <c r="H93" s="12">
        <v>13</v>
      </c>
      <c r="I93" s="12">
        <v>2</v>
      </c>
      <c r="J93" s="12"/>
      <c r="K93" s="12"/>
      <c r="L93" s="12"/>
      <c r="M93" s="12"/>
      <c r="N93" s="12"/>
      <c r="O93" s="12"/>
      <c r="P93" s="12"/>
      <c r="Q93" s="12"/>
      <c r="R93" s="12"/>
      <c r="S93" s="12">
        <v>2</v>
      </c>
      <c r="T93" s="12">
        <f>SUMPRODUCT(LARGE(C93:R93,{1,2}))</f>
        <v>15</v>
      </c>
    </row>
    <row r="94" spans="1:20" ht="15.95" customHeight="1" x14ac:dyDescent="0.25">
      <c r="A94" s="23" t="s">
        <v>231</v>
      </c>
      <c r="B94" s="2" t="s">
        <v>146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>
        <v>13</v>
      </c>
      <c r="R94" s="12"/>
      <c r="S94" s="12">
        <v>1</v>
      </c>
      <c r="T94" s="12">
        <f>SUMPRODUCT(LARGE(C94:R94,{1}))</f>
        <v>13</v>
      </c>
    </row>
    <row r="95" spans="1:20" ht="15.95" customHeight="1" x14ac:dyDescent="0.25">
      <c r="A95" s="23" t="s">
        <v>232</v>
      </c>
      <c r="B95" s="2" t="s">
        <v>43</v>
      </c>
      <c r="C95" s="12"/>
      <c r="D95" s="12">
        <v>8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>
        <v>1</v>
      </c>
      <c r="T95" s="12">
        <f>SUMPRODUCT(LARGE(C95:R95,{1}))</f>
        <v>8</v>
      </c>
    </row>
    <row r="96" spans="1:20" ht="15.95" customHeight="1" x14ac:dyDescent="0.25">
      <c r="A96" s="23" t="s">
        <v>233</v>
      </c>
      <c r="B96" s="2" t="s">
        <v>50</v>
      </c>
      <c r="C96" s="12">
        <v>2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>
        <v>1</v>
      </c>
      <c r="T96" s="12">
        <f>SUMPRODUCT(LARGE(C96:R96,{1}))</f>
        <v>2</v>
      </c>
    </row>
  </sheetData>
  <sortState ref="B2:T93">
    <sortCondition ref="B2:B93"/>
  </sortState>
  <pageMargins left="0.39370078740157483" right="0.39370078740157483" top="0.59055118110236227" bottom="0.59055118110236227" header="0.31496062992125984" footer="0.19685039370078741"/>
  <pageSetup paperSize="8" orientation="landscape" r:id="rId1"/>
  <headerFooter>
    <oddHeader>&amp;C&amp;"-,Bold"&amp;20GRAND PRIX 2017 RESULTS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" x14ac:dyDescent="0.25"/>
  <cols>
    <col min="1" max="1" width="153.85546875" customWidth="1"/>
  </cols>
  <sheetData>
    <row r="1" spans="1:1" ht="263.25" customHeight="1" x14ac:dyDescent="0.25">
      <c r="A1" s="8" t="s">
        <v>138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26.42578125" style="1" customWidth="1"/>
    <col min="2" max="2" width="9.140625" style="1" bestFit="1" customWidth="1"/>
    <col min="3" max="3" width="20.85546875" style="1" bestFit="1" customWidth="1"/>
    <col min="4" max="16384" width="9.140625" style="1"/>
  </cols>
  <sheetData>
    <row r="1" spans="1:2" ht="35.1" customHeight="1" x14ac:dyDescent="0.25">
      <c r="A1" s="4" t="s">
        <v>68</v>
      </c>
      <c r="B1" s="5" t="s">
        <v>52</v>
      </c>
    </row>
    <row r="2" spans="1:2" x14ac:dyDescent="0.25">
      <c r="A2" s="2" t="s">
        <v>3</v>
      </c>
      <c r="B2" s="2">
        <v>40</v>
      </c>
    </row>
    <row r="3" spans="1:2" x14ac:dyDescent="0.25">
      <c r="A3" s="2" t="s">
        <v>35</v>
      </c>
      <c r="B3" s="2">
        <v>39</v>
      </c>
    </row>
    <row r="4" spans="1:2" x14ac:dyDescent="0.25">
      <c r="A4" s="2" t="s">
        <v>25</v>
      </c>
      <c r="B4" s="2">
        <v>38</v>
      </c>
    </row>
    <row r="5" spans="1:2" x14ac:dyDescent="0.25">
      <c r="A5" s="2" t="s">
        <v>32</v>
      </c>
      <c r="B5" s="2">
        <v>37</v>
      </c>
    </row>
    <row r="6" spans="1:2" x14ac:dyDescent="0.25">
      <c r="A6" s="2" t="s">
        <v>10</v>
      </c>
      <c r="B6" s="2">
        <v>36</v>
      </c>
    </row>
    <row r="7" spans="1:2" x14ac:dyDescent="0.25">
      <c r="A7" s="2" t="s">
        <v>16</v>
      </c>
      <c r="B7" s="2">
        <v>35</v>
      </c>
    </row>
    <row r="8" spans="1:2" x14ac:dyDescent="0.25">
      <c r="A8" s="2" t="s">
        <v>24</v>
      </c>
      <c r="B8" s="2">
        <v>34</v>
      </c>
    </row>
    <row r="9" spans="1:2" x14ac:dyDescent="0.25">
      <c r="A9" s="2" t="s">
        <v>36</v>
      </c>
      <c r="B9" s="2">
        <v>33</v>
      </c>
    </row>
    <row r="10" spans="1:2" x14ac:dyDescent="0.25">
      <c r="A10" s="2" t="s">
        <v>11</v>
      </c>
      <c r="B10" s="2">
        <v>32</v>
      </c>
    </row>
    <row r="11" spans="1:2" x14ac:dyDescent="0.25">
      <c r="A11" s="2" t="s">
        <v>37</v>
      </c>
      <c r="B11" s="2">
        <v>31</v>
      </c>
    </row>
    <row r="12" spans="1:2" x14ac:dyDescent="0.25">
      <c r="A12" s="2" t="s">
        <v>7</v>
      </c>
      <c r="B12" s="2">
        <v>30</v>
      </c>
    </row>
    <row r="13" spans="1:2" x14ac:dyDescent="0.25">
      <c r="A13" s="2" t="s">
        <v>17</v>
      </c>
      <c r="B13" s="2">
        <v>29</v>
      </c>
    </row>
    <row r="14" spans="1:2" x14ac:dyDescent="0.25">
      <c r="A14" s="2" t="s">
        <v>20</v>
      </c>
      <c r="B14" s="2">
        <v>28</v>
      </c>
    </row>
    <row r="15" spans="1:2" x14ac:dyDescent="0.25">
      <c r="A15" s="2" t="s">
        <v>38</v>
      </c>
      <c r="B15" s="2">
        <v>27</v>
      </c>
    </row>
    <row r="16" spans="1:2" x14ac:dyDescent="0.25">
      <c r="A16" s="2" t="s">
        <v>19</v>
      </c>
      <c r="B16" s="2">
        <v>26</v>
      </c>
    </row>
    <row r="17" spans="1:2" x14ac:dyDescent="0.25">
      <c r="A17" s="2" t="s">
        <v>5</v>
      </c>
      <c r="B17" s="2">
        <v>25</v>
      </c>
    </row>
    <row r="18" spans="1:2" x14ac:dyDescent="0.25">
      <c r="A18" s="2" t="s">
        <v>8</v>
      </c>
      <c r="B18" s="2">
        <v>24</v>
      </c>
    </row>
    <row r="19" spans="1:2" x14ac:dyDescent="0.25">
      <c r="A19" s="2" t="s">
        <v>4</v>
      </c>
      <c r="B19" s="2">
        <v>23</v>
      </c>
    </row>
    <row r="20" spans="1:2" x14ac:dyDescent="0.25">
      <c r="A20" s="2" t="s">
        <v>39</v>
      </c>
      <c r="B20" s="2">
        <v>22</v>
      </c>
    </row>
    <row r="21" spans="1:2" x14ac:dyDescent="0.25">
      <c r="A21" s="2" t="s">
        <v>15</v>
      </c>
      <c r="B21" s="2">
        <v>21</v>
      </c>
    </row>
    <row r="22" spans="1:2" x14ac:dyDescent="0.25">
      <c r="A22" s="2" t="s">
        <v>12</v>
      </c>
      <c r="B22" s="2">
        <v>20</v>
      </c>
    </row>
    <row r="23" spans="1:2" x14ac:dyDescent="0.25">
      <c r="A23" s="2" t="s">
        <v>28</v>
      </c>
      <c r="B23" s="2">
        <v>19</v>
      </c>
    </row>
    <row r="24" spans="1:2" x14ac:dyDescent="0.25">
      <c r="A24" s="2" t="s">
        <v>21</v>
      </c>
      <c r="B24" s="2">
        <v>18</v>
      </c>
    </row>
    <row r="25" spans="1:2" x14ac:dyDescent="0.25">
      <c r="A25" s="2" t="s">
        <v>29</v>
      </c>
      <c r="B25" s="2">
        <v>17</v>
      </c>
    </row>
    <row r="26" spans="1:2" x14ac:dyDescent="0.25">
      <c r="A26" s="2" t="s">
        <v>34</v>
      </c>
      <c r="B26" s="2">
        <v>16</v>
      </c>
    </row>
    <row r="27" spans="1:2" x14ac:dyDescent="0.25">
      <c r="A27" s="2" t="s">
        <v>53</v>
      </c>
      <c r="B27" s="2">
        <v>15</v>
      </c>
    </row>
    <row r="28" spans="1:2" x14ac:dyDescent="0.25">
      <c r="A28" s="2" t="s">
        <v>0</v>
      </c>
      <c r="B28" s="2">
        <v>14</v>
      </c>
    </row>
    <row r="29" spans="1:2" x14ac:dyDescent="0.25">
      <c r="A29" s="2" t="s">
        <v>30</v>
      </c>
      <c r="B29" s="2">
        <v>13</v>
      </c>
    </row>
    <row r="30" spans="1:2" x14ac:dyDescent="0.25">
      <c r="A30" s="2" t="s">
        <v>40</v>
      </c>
      <c r="B30" s="2">
        <v>12</v>
      </c>
    </row>
    <row r="31" spans="1:2" x14ac:dyDescent="0.25">
      <c r="A31" s="2" t="s">
        <v>41</v>
      </c>
      <c r="B31" s="2">
        <v>11</v>
      </c>
    </row>
    <row r="32" spans="1:2" x14ac:dyDescent="0.25">
      <c r="A32" s="2" t="s">
        <v>54</v>
      </c>
      <c r="B32" s="2">
        <v>10</v>
      </c>
    </row>
    <row r="33" spans="1:2" x14ac:dyDescent="0.25">
      <c r="A33" s="2" t="s">
        <v>42</v>
      </c>
      <c r="B33" s="2">
        <v>9</v>
      </c>
    </row>
    <row r="34" spans="1:2" x14ac:dyDescent="0.25">
      <c r="A34" s="2" t="s">
        <v>43</v>
      </c>
      <c r="B34" s="2">
        <v>8</v>
      </c>
    </row>
    <row r="35" spans="1:2" x14ac:dyDescent="0.25">
      <c r="A35" s="2" t="s">
        <v>44</v>
      </c>
      <c r="B35" s="2">
        <v>7</v>
      </c>
    </row>
    <row r="36" spans="1:2" x14ac:dyDescent="0.25">
      <c r="A36" s="2" t="s">
        <v>45</v>
      </c>
      <c r="B36" s="2">
        <v>6</v>
      </c>
    </row>
    <row r="37" spans="1:2" x14ac:dyDescent="0.25">
      <c r="A37" s="2" t="s">
        <v>26</v>
      </c>
      <c r="B37" s="2">
        <v>5</v>
      </c>
    </row>
    <row r="38" spans="1:2" x14ac:dyDescent="0.25">
      <c r="A38" s="2" t="s">
        <v>46</v>
      </c>
      <c r="B38" s="2">
        <v>4</v>
      </c>
    </row>
    <row r="39" spans="1:2" x14ac:dyDescent="0.25">
      <c r="A39" s="2" t="s">
        <v>47</v>
      </c>
      <c r="B39" s="2">
        <v>3</v>
      </c>
    </row>
    <row r="40" spans="1:2" x14ac:dyDescent="0.25">
      <c r="A40" s="2" t="s">
        <v>48</v>
      </c>
      <c r="B40" s="2">
        <v>2</v>
      </c>
    </row>
    <row r="41" spans="1:2" x14ac:dyDescent="0.25">
      <c r="A41" s="2" t="s">
        <v>49</v>
      </c>
      <c r="B41" s="2">
        <v>1</v>
      </c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8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23.5703125" style="1" customWidth="1"/>
    <col min="2" max="2" width="10.28515625" style="1" customWidth="1"/>
    <col min="3" max="16384" width="9.140625" style="1"/>
  </cols>
  <sheetData>
    <row r="1" spans="1:2" ht="35.1" customHeight="1" x14ac:dyDescent="0.25">
      <c r="A1" s="4" t="s">
        <v>69</v>
      </c>
      <c r="B1" s="5" t="s">
        <v>55</v>
      </c>
    </row>
    <row r="2" spans="1:2" x14ac:dyDescent="0.25">
      <c r="A2" s="2" t="s">
        <v>48</v>
      </c>
      <c r="B2" s="2">
        <v>40</v>
      </c>
    </row>
    <row r="3" spans="1:2" x14ac:dyDescent="0.25">
      <c r="A3" s="2" t="s">
        <v>85</v>
      </c>
      <c r="B3" s="2">
        <v>39</v>
      </c>
    </row>
    <row r="4" spans="1:2" x14ac:dyDescent="0.25">
      <c r="A4" s="2" t="s">
        <v>47</v>
      </c>
      <c r="B4" s="2">
        <v>38</v>
      </c>
    </row>
    <row r="5" spans="1:2" x14ac:dyDescent="0.25">
      <c r="A5" s="2" t="s">
        <v>33</v>
      </c>
      <c r="B5" s="2">
        <v>37</v>
      </c>
    </row>
    <row r="6" spans="1:2" x14ac:dyDescent="0.25">
      <c r="A6" s="2" t="s">
        <v>46</v>
      </c>
      <c r="B6" s="2">
        <v>36</v>
      </c>
    </row>
    <row r="7" spans="1:2" x14ac:dyDescent="0.25">
      <c r="A7" s="2" t="s">
        <v>44</v>
      </c>
      <c r="B7" s="2">
        <v>35</v>
      </c>
    </row>
    <row r="8" spans="1:2" x14ac:dyDescent="0.25">
      <c r="A8" s="2" t="s">
        <v>56</v>
      </c>
      <c r="B8" s="2">
        <v>34</v>
      </c>
    </row>
    <row r="9" spans="1:2" x14ac:dyDescent="0.25">
      <c r="A9" s="2" t="s">
        <v>41</v>
      </c>
      <c r="B9" s="2">
        <v>33</v>
      </c>
    </row>
    <row r="10" spans="1:2" x14ac:dyDescent="0.25">
      <c r="A10" s="2" t="s">
        <v>26</v>
      </c>
      <c r="B10" s="2">
        <v>32</v>
      </c>
    </row>
    <row r="11" spans="1:2" x14ac:dyDescent="0.25">
      <c r="A11" s="2" t="s">
        <v>45</v>
      </c>
      <c r="B11" s="2">
        <v>31</v>
      </c>
    </row>
    <row r="12" spans="1:2" x14ac:dyDescent="0.25">
      <c r="A12" s="2" t="s">
        <v>57</v>
      </c>
      <c r="B12" s="2">
        <v>30</v>
      </c>
    </row>
    <row r="13" spans="1:2" x14ac:dyDescent="0.25">
      <c r="A13" s="2" t="s">
        <v>19</v>
      </c>
      <c r="B13" s="2">
        <v>29</v>
      </c>
    </row>
    <row r="14" spans="1:2" x14ac:dyDescent="0.25">
      <c r="A14" s="2" t="s">
        <v>58</v>
      </c>
      <c r="B14" s="2">
        <v>28</v>
      </c>
    </row>
    <row r="15" spans="1:2" x14ac:dyDescent="0.25">
      <c r="A15" s="2" t="s">
        <v>13</v>
      </c>
      <c r="B15" s="2">
        <v>27</v>
      </c>
    </row>
    <row r="16" spans="1:2" x14ac:dyDescent="0.25">
      <c r="A16" s="2" t="s">
        <v>15</v>
      </c>
      <c r="B16" s="2">
        <v>26</v>
      </c>
    </row>
    <row r="17" spans="1:2" x14ac:dyDescent="0.25">
      <c r="A17" s="2" t="s">
        <v>59</v>
      </c>
      <c r="B17" s="2">
        <v>25</v>
      </c>
    </row>
    <row r="18" spans="1:2" x14ac:dyDescent="0.25">
      <c r="A18" s="2" t="s">
        <v>14</v>
      </c>
      <c r="B18" s="2">
        <v>24</v>
      </c>
    </row>
    <row r="19" spans="1:2" x14ac:dyDescent="0.25">
      <c r="A19" s="2" t="s">
        <v>23</v>
      </c>
      <c r="B19" s="2">
        <v>23</v>
      </c>
    </row>
    <row r="20" spans="1:2" x14ac:dyDescent="0.25">
      <c r="A20" s="2" t="s">
        <v>28</v>
      </c>
      <c r="B20" s="2">
        <v>22</v>
      </c>
    </row>
    <row r="21" spans="1:2" x14ac:dyDescent="0.25">
      <c r="A21" s="2" t="s">
        <v>8</v>
      </c>
      <c r="B21" s="2">
        <v>21</v>
      </c>
    </row>
    <row r="22" spans="1:2" x14ac:dyDescent="0.25">
      <c r="A22" s="2" t="s">
        <v>60</v>
      </c>
      <c r="B22" s="2">
        <v>20</v>
      </c>
    </row>
    <row r="23" spans="1:2" x14ac:dyDescent="0.25">
      <c r="A23" s="2" t="s">
        <v>0</v>
      </c>
      <c r="B23" s="2">
        <v>19</v>
      </c>
    </row>
    <row r="24" spans="1:2" x14ac:dyDescent="0.25">
      <c r="A24" s="2" t="s">
        <v>61</v>
      </c>
      <c r="B24" s="2">
        <v>18</v>
      </c>
    </row>
    <row r="25" spans="1:2" x14ac:dyDescent="0.25">
      <c r="A25" s="2" t="s">
        <v>62</v>
      </c>
      <c r="B25" s="2">
        <v>17</v>
      </c>
    </row>
    <row r="26" spans="1:2" x14ac:dyDescent="0.25">
      <c r="A26" s="2" t="s">
        <v>63</v>
      </c>
      <c r="B26" s="2">
        <v>16</v>
      </c>
    </row>
    <row r="27" spans="1:2" x14ac:dyDescent="0.25">
      <c r="A27" s="2" t="s">
        <v>64</v>
      </c>
      <c r="B27" s="2">
        <v>15</v>
      </c>
    </row>
    <row r="28" spans="1:2" x14ac:dyDescent="0.25">
      <c r="A28" s="2" t="s">
        <v>54</v>
      </c>
      <c r="B28" s="2">
        <v>14</v>
      </c>
    </row>
    <row r="29" spans="1:2" x14ac:dyDescent="0.25">
      <c r="A29" s="2" t="s">
        <v>65</v>
      </c>
      <c r="B29" s="2">
        <v>13</v>
      </c>
    </row>
    <row r="30" spans="1:2" x14ac:dyDescent="0.25">
      <c r="A30" s="2" t="s">
        <v>17</v>
      </c>
      <c r="B30" s="2">
        <v>12</v>
      </c>
    </row>
    <row r="31" spans="1:2" x14ac:dyDescent="0.25">
      <c r="A31" s="2" t="s">
        <v>53</v>
      </c>
      <c r="B31" s="2">
        <v>11</v>
      </c>
    </row>
    <row r="32" spans="1:2" x14ac:dyDescent="0.25">
      <c r="A32" s="2" t="s">
        <v>2</v>
      </c>
      <c r="B32" s="2">
        <v>10</v>
      </c>
    </row>
    <row r="33" spans="1:2" x14ac:dyDescent="0.25">
      <c r="A33" s="2" t="s">
        <v>27</v>
      </c>
      <c r="B33" s="2">
        <v>9</v>
      </c>
    </row>
    <row r="34" spans="1:2" x14ac:dyDescent="0.25">
      <c r="A34" s="2" t="s">
        <v>12</v>
      </c>
      <c r="B34" s="2">
        <v>8</v>
      </c>
    </row>
    <row r="35" spans="1:2" x14ac:dyDescent="0.25">
      <c r="A35" s="2" t="s">
        <v>18</v>
      </c>
      <c r="B35" s="2">
        <v>7</v>
      </c>
    </row>
    <row r="36" spans="1:2" x14ac:dyDescent="0.25">
      <c r="A36" s="2" t="s">
        <v>7</v>
      </c>
      <c r="B36" s="2">
        <v>6</v>
      </c>
    </row>
    <row r="37" spans="1:2" x14ac:dyDescent="0.25">
      <c r="A37" s="2" t="s">
        <v>10</v>
      </c>
      <c r="B37" s="2">
        <v>5</v>
      </c>
    </row>
    <row r="38" spans="1:2" x14ac:dyDescent="0.25">
      <c r="A38" s="2" t="s">
        <v>11</v>
      </c>
      <c r="B38" s="2">
        <v>4</v>
      </c>
    </row>
    <row r="39" spans="1:2" x14ac:dyDescent="0.25">
      <c r="A39" s="2" t="s">
        <v>66</v>
      </c>
      <c r="B39" s="2">
        <v>3</v>
      </c>
    </row>
    <row r="40" spans="1:2" x14ac:dyDescent="0.25">
      <c r="A40" s="2" t="s">
        <v>25</v>
      </c>
      <c r="B40" s="2">
        <v>2</v>
      </c>
    </row>
    <row r="41" spans="1:2" x14ac:dyDescent="0.25">
      <c r="A41" s="2" t="s">
        <v>32</v>
      </c>
      <c r="B41" s="2">
        <v>1</v>
      </c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33.5703125" style="1" customWidth="1"/>
    <col min="2" max="2" width="10.28515625" style="1" customWidth="1"/>
    <col min="3" max="16384" width="9.140625" style="1"/>
  </cols>
  <sheetData>
    <row r="1" spans="1:2" ht="34.5" customHeight="1" x14ac:dyDescent="0.25">
      <c r="A1" s="4" t="s">
        <v>101</v>
      </c>
      <c r="B1" s="5" t="s">
        <v>70</v>
      </c>
    </row>
    <row r="2" spans="1:2" x14ac:dyDescent="0.25">
      <c r="A2" s="2" t="s">
        <v>21</v>
      </c>
      <c r="B2" s="2">
        <v>40</v>
      </c>
    </row>
    <row r="3" spans="1:2" x14ac:dyDescent="0.25">
      <c r="A3" s="2" t="s">
        <v>71</v>
      </c>
      <c r="B3" s="2">
        <v>39</v>
      </c>
    </row>
    <row r="4" spans="1:2" x14ac:dyDescent="0.25">
      <c r="A4" s="2" t="s">
        <v>72</v>
      </c>
      <c r="B4" s="2">
        <v>38</v>
      </c>
    </row>
    <row r="5" spans="1:2" x14ac:dyDescent="0.25">
      <c r="A5" s="2" t="s">
        <v>12</v>
      </c>
      <c r="B5" s="2">
        <v>37</v>
      </c>
    </row>
    <row r="6" spans="1:2" x14ac:dyDescent="0.25">
      <c r="A6" s="2" t="s">
        <v>9</v>
      </c>
      <c r="B6" s="2">
        <v>36</v>
      </c>
    </row>
    <row r="7" spans="1:2" x14ac:dyDescent="0.25">
      <c r="A7" s="2" t="s">
        <v>36</v>
      </c>
      <c r="B7" s="2">
        <v>35</v>
      </c>
    </row>
    <row r="8" spans="1:2" x14ac:dyDescent="0.25">
      <c r="A8" s="2" t="s">
        <v>65</v>
      </c>
      <c r="B8" s="2">
        <v>34</v>
      </c>
    </row>
    <row r="9" spans="1:2" x14ac:dyDescent="0.25">
      <c r="A9" s="2" t="s">
        <v>27</v>
      </c>
      <c r="B9" s="2">
        <v>33</v>
      </c>
    </row>
    <row r="10" spans="1:2" x14ac:dyDescent="0.25">
      <c r="A10" s="2" t="s">
        <v>28</v>
      </c>
      <c r="B10" s="2">
        <v>32</v>
      </c>
    </row>
    <row r="11" spans="1:2" x14ac:dyDescent="0.25">
      <c r="A11" s="2" t="s">
        <v>25</v>
      </c>
      <c r="B11" s="2">
        <v>31</v>
      </c>
    </row>
    <row r="12" spans="1:2" x14ac:dyDescent="0.25">
      <c r="A12" s="2" t="s">
        <v>73</v>
      </c>
      <c r="B12" s="2">
        <v>30</v>
      </c>
    </row>
    <row r="13" spans="1:2" x14ac:dyDescent="0.25">
      <c r="A13" s="2" t="s">
        <v>74</v>
      </c>
      <c r="B13" s="2">
        <v>29</v>
      </c>
    </row>
    <row r="14" spans="1:2" x14ac:dyDescent="0.25">
      <c r="A14" s="2" t="s">
        <v>13</v>
      </c>
      <c r="B14" s="2">
        <v>28</v>
      </c>
    </row>
    <row r="15" spans="1:2" x14ac:dyDescent="0.25">
      <c r="A15" s="2" t="s">
        <v>11</v>
      </c>
      <c r="B15" s="2">
        <v>27</v>
      </c>
    </row>
    <row r="16" spans="1:2" x14ac:dyDescent="0.25">
      <c r="A16" s="2" t="s">
        <v>61</v>
      </c>
      <c r="B16" s="2">
        <v>26</v>
      </c>
    </row>
    <row r="17" spans="1:2" x14ac:dyDescent="0.25">
      <c r="A17" s="2" t="s">
        <v>10</v>
      </c>
      <c r="B17" s="2">
        <v>25</v>
      </c>
    </row>
    <row r="18" spans="1:2" x14ac:dyDescent="0.25">
      <c r="A18" s="2" t="s">
        <v>16</v>
      </c>
      <c r="B18" s="2">
        <v>24</v>
      </c>
    </row>
    <row r="19" spans="1:2" x14ac:dyDescent="0.25">
      <c r="A19" s="2" t="s">
        <v>53</v>
      </c>
      <c r="B19" s="2">
        <v>23</v>
      </c>
    </row>
    <row r="20" spans="1:2" x14ac:dyDescent="0.25">
      <c r="A20" s="2" t="s">
        <v>54</v>
      </c>
      <c r="B20" s="2">
        <v>22</v>
      </c>
    </row>
    <row r="21" spans="1:2" x14ac:dyDescent="0.25">
      <c r="A21" s="2" t="s">
        <v>66</v>
      </c>
      <c r="B21" s="2">
        <v>21</v>
      </c>
    </row>
    <row r="22" spans="1:2" x14ac:dyDescent="0.25">
      <c r="A22" s="2" t="s">
        <v>31</v>
      </c>
      <c r="B22" s="2">
        <v>20</v>
      </c>
    </row>
    <row r="23" spans="1:2" x14ac:dyDescent="0.25">
      <c r="A23" s="2" t="s">
        <v>8</v>
      </c>
      <c r="B23" s="2">
        <v>19</v>
      </c>
    </row>
    <row r="24" spans="1:2" x14ac:dyDescent="0.25">
      <c r="A24" s="2" t="s">
        <v>29</v>
      </c>
      <c r="B24" s="2">
        <v>18</v>
      </c>
    </row>
    <row r="25" spans="1:2" x14ac:dyDescent="0.25">
      <c r="A25" s="2" t="s">
        <v>40</v>
      </c>
      <c r="B25" s="2">
        <v>17</v>
      </c>
    </row>
    <row r="26" spans="1:2" x14ac:dyDescent="0.25">
      <c r="A26" s="2" t="s">
        <v>15</v>
      </c>
      <c r="B26" s="2">
        <v>16</v>
      </c>
    </row>
    <row r="27" spans="1:2" x14ac:dyDescent="0.25">
      <c r="A27" s="2" t="s">
        <v>4</v>
      </c>
      <c r="B27" s="2">
        <v>15</v>
      </c>
    </row>
    <row r="28" spans="1:2" x14ac:dyDescent="0.25">
      <c r="A28" s="2" t="s">
        <v>30</v>
      </c>
      <c r="B28" s="2">
        <v>14</v>
      </c>
    </row>
    <row r="29" spans="1:2" x14ac:dyDescent="0.25">
      <c r="A29" s="2" t="s">
        <v>5</v>
      </c>
      <c r="B29" s="2">
        <v>13</v>
      </c>
    </row>
    <row r="30" spans="1:2" x14ac:dyDescent="0.25">
      <c r="A30" s="2" t="s">
        <v>56</v>
      </c>
      <c r="B30" s="2">
        <v>12</v>
      </c>
    </row>
    <row r="31" spans="1:2" x14ac:dyDescent="0.25">
      <c r="A31" s="2" t="s">
        <v>75</v>
      </c>
      <c r="B31" s="2">
        <v>11</v>
      </c>
    </row>
    <row r="32" spans="1:2" x14ac:dyDescent="0.25">
      <c r="A32" s="2" t="s">
        <v>2</v>
      </c>
      <c r="B32" s="2">
        <v>10</v>
      </c>
    </row>
    <row r="33" spans="1:2" x14ac:dyDescent="0.25">
      <c r="A33" s="2" t="s">
        <v>76</v>
      </c>
      <c r="B33" s="2">
        <v>9</v>
      </c>
    </row>
    <row r="34" spans="1:2" x14ac:dyDescent="0.25">
      <c r="A34" s="2" t="s">
        <v>17</v>
      </c>
      <c r="B34" s="2">
        <v>8</v>
      </c>
    </row>
    <row r="35" spans="1:2" x14ac:dyDescent="0.25">
      <c r="A35" s="2" t="s">
        <v>14</v>
      </c>
      <c r="B35" s="2">
        <v>7</v>
      </c>
    </row>
    <row r="36" spans="1:2" x14ac:dyDescent="0.25">
      <c r="A36" s="2" t="s">
        <v>19</v>
      </c>
      <c r="B36" s="2">
        <v>6</v>
      </c>
    </row>
    <row r="37" spans="1:2" x14ac:dyDescent="0.25">
      <c r="A37" s="2" t="s">
        <v>0</v>
      </c>
      <c r="B37" s="2">
        <v>5</v>
      </c>
    </row>
    <row r="38" spans="1:2" x14ac:dyDescent="0.25">
      <c r="A38" s="2" t="s">
        <v>34</v>
      </c>
      <c r="B38" s="2">
        <v>4</v>
      </c>
    </row>
    <row r="39" spans="1:2" x14ac:dyDescent="0.25">
      <c r="A39" s="2" t="s">
        <v>23</v>
      </c>
      <c r="B39" s="2">
        <v>3</v>
      </c>
    </row>
    <row r="40" spans="1:2" x14ac:dyDescent="0.25">
      <c r="A40" s="2" t="s">
        <v>77</v>
      </c>
      <c r="B40" s="2">
        <v>2</v>
      </c>
    </row>
    <row r="41" spans="1:2" x14ac:dyDescent="0.25">
      <c r="A41" s="2" t="s">
        <v>48</v>
      </c>
      <c r="B41" s="2">
        <v>1</v>
      </c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35.25" customHeight="1" x14ac:dyDescent="0.25">
      <c r="A1" s="4" t="s">
        <v>78</v>
      </c>
      <c r="B1" s="5" t="s">
        <v>79</v>
      </c>
    </row>
    <row r="2" spans="1:2" x14ac:dyDescent="0.25">
      <c r="A2" s="2" t="s">
        <v>46</v>
      </c>
      <c r="B2" s="2">
        <v>40</v>
      </c>
    </row>
    <row r="3" spans="1:2" x14ac:dyDescent="0.25">
      <c r="A3" s="2" t="s">
        <v>36</v>
      </c>
      <c r="B3" s="2">
        <v>39</v>
      </c>
    </row>
    <row r="4" spans="1:2" x14ac:dyDescent="0.25">
      <c r="A4" s="2" t="s">
        <v>18</v>
      </c>
      <c r="B4" s="2">
        <v>38</v>
      </c>
    </row>
    <row r="5" spans="1:2" x14ac:dyDescent="0.25">
      <c r="A5" s="2" t="s">
        <v>83</v>
      </c>
      <c r="B5" s="2">
        <v>37</v>
      </c>
    </row>
    <row r="6" spans="1:2" x14ac:dyDescent="0.25">
      <c r="A6" s="2" t="s">
        <v>49</v>
      </c>
      <c r="B6" s="2">
        <v>36</v>
      </c>
    </row>
    <row r="7" spans="1:2" x14ac:dyDescent="0.25">
      <c r="A7" s="2" t="s">
        <v>9</v>
      </c>
      <c r="B7" s="2">
        <v>35</v>
      </c>
    </row>
    <row r="8" spans="1:2" x14ac:dyDescent="0.25">
      <c r="A8" s="2" t="s">
        <v>91</v>
      </c>
      <c r="B8" s="2">
        <v>34</v>
      </c>
    </row>
    <row r="9" spans="1:2" x14ac:dyDescent="0.25">
      <c r="A9" s="2" t="s">
        <v>75</v>
      </c>
      <c r="B9" s="2">
        <v>33</v>
      </c>
    </row>
    <row r="10" spans="1:2" x14ac:dyDescent="0.25">
      <c r="A10" s="2" t="s">
        <v>77</v>
      </c>
      <c r="B10" s="2">
        <v>32</v>
      </c>
    </row>
    <row r="11" spans="1:2" x14ac:dyDescent="0.25">
      <c r="A11" s="2" t="s">
        <v>84</v>
      </c>
      <c r="B11" s="2">
        <v>31</v>
      </c>
    </row>
    <row r="12" spans="1:2" x14ac:dyDescent="0.25">
      <c r="A12" s="2" t="s">
        <v>85</v>
      </c>
      <c r="B12" s="2">
        <v>30</v>
      </c>
    </row>
    <row r="13" spans="1:2" x14ac:dyDescent="0.25">
      <c r="A13" s="2" t="s">
        <v>3</v>
      </c>
      <c r="B13" s="2">
        <v>29</v>
      </c>
    </row>
    <row r="14" spans="1:2" x14ac:dyDescent="0.25">
      <c r="A14" s="2" t="s">
        <v>65</v>
      </c>
      <c r="B14" s="2">
        <v>28</v>
      </c>
    </row>
    <row r="15" spans="1:2" x14ac:dyDescent="0.25">
      <c r="A15" s="2" t="s">
        <v>39</v>
      </c>
      <c r="B15" s="2">
        <v>27</v>
      </c>
    </row>
    <row r="16" spans="1:2" x14ac:dyDescent="0.25">
      <c r="A16" s="2" t="s">
        <v>74</v>
      </c>
      <c r="B16" s="2">
        <v>26</v>
      </c>
    </row>
    <row r="17" spans="1:2" x14ac:dyDescent="0.25">
      <c r="A17" s="2" t="s">
        <v>53</v>
      </c>
      <c r="B17" s="2">
        <v>25</v>
      </c>
    </row>
    <row r="18" spans="1:2" x14ac:dyDescent="0.25">
      <c r="A18" s="2" t="s">
        <v>73</v>
      </c>
      <c r="B18" s="2">
        <v>24</v>
      </c>
    </row>
    <row r="19" spans="1:2" x14ac:dyDescent="0.25">
      <c r="A19" s="2" t="s">
        <v>10</v>
      </c>
      <c r="B19" s="2">
        <v>23</v>
      </c>
    </row>
    <row r="20" spans="1:2" x14ac:dyDescent="0.25">
      <c r="A20" s="2" t="s">
        <v>63</v>
      </c>
      <c r="B20" s="2">
        <v>22</v>
      </c>
    </row>
    <row r="21" spans="1:2" x14ac:dyDescent="0.25">
      <c r="A21" s="2" t="s">
        <v>44</v>
      </c>
      <c r="B21" s="2">
        <v>21</v>
      </c>
    </row>
    <row r="22" spans="1:2" x14ac:dyDescent="0.25">
      <c r="A22" s="2" t="s">
        <v>24</v>
      </c>
      <c r="B22" s="2">
        <v>20</v>
      </c>
    </row>
    <row r="23" spans="1:2" x14ac:dyDescent="0.25">
      <c r="A23" s="2" t="s">
        <v>0</v>
      </c>
      <c r="B23" s="2">
        <v>19</v>
      </c>
    </row>
    <row r="24" spans="1:2" x14ac:dyDescent="0.25">
      <c r="A24" s="2" t="s">
        <v>15</v>
      </c>
      <c r="B24" s="2">
        <v>18</v>
      </c>
    </row>
    <row r="25" spans="1:2" x14ac:dyDescent="0.25">
      <c r="A25" s="2" t="s">
        <v>45</v>
      </c>
      <c r="B25" s="2">
        <v>17</v>
      </c>
    </row>
    <row r="26" spans="1:2" x14ac:dyDescent="0.25">
      <c r="A26" s="2" t="s">
        <v>23</v>
      </c>
      <c r="B26" s="2">
        <v>16</v>
      </c>
    </row>
    <row r="27" spans="1:2" x14ac:dyDescent="0.25">
      <c r="A27" s="2" t="s">
        <v>86</v>
      </c>
      <c r="B27" s="2">
        <v>15</v>
      </c>
    </row>
    <row r="28" spans="1:2" x14ac:dyDescent="0.25">
      <c r="A28" s="2" t="s">
        <v>7</v>
      </c>
      <c r="B28" s="2">
        <v>14</v>
      </c>
    </row>
    <row r="29" spans="1:2" x14ac:dyDescent="0.25">
      <c r="A29" s="2" t="s">
        <v>17</v>
      </c>
      <c r="B29" s="2">
        <v>13</v>
      </c>
    </row>
    <row r="30" spans="1:2" x14ac:dyDescent="0.25">
      <c r="A30" s="2" t="s">
        <v>87</v>
      </c>
      <c r="B30" s="2">
        <v>12</v>
      </c>
    </row>
    <row r="31" spans="1:2" x14ac:dyDescent="0.25">
      <c r="A31" s="2" t="s">
        <v>88</v>
      </c>
      <c r="B31" s="2">
        <v>11</v>
      </c>
    </row>
    <row r="32" spans="1:2" x14ac:dyDescent="0.25">
      <c r="A32" s="2" t="s">
        <v>89</v>
      </c>
      <c r="B32" s="2">
        <v>10</v>
      </c>
    </row>
    <row r="33" spans="1:2" x14ac:dyDescent="0.25">
      <c r="A33" s="2" t="s">
        <v>13</v>
      </c>
      <c r="B33" s="2">
        <v>9</v>
      </c>
    </row>
    <row r="34" spans="1:2" x14ac:dyDescent="0.25">
      <c r="A34" s="2" t="s">
        <v>98</v>
      </c>
      <c r="B34" s="2">
        <v>8</v>
      </c>
    </row>
    <row r="35" spans="1:2" x14ac:dyDescent="0.25">
      <c r="A35" s="2" t="s">
        <v>20</v>
      </c>
      <c r="B35" s="2">
        <v>7</v>
      </c>
    </row>
    <row r="36" spans="1:2" x14ac:dyDescent="0.25">
      <c r="A36" s="2" t="s">
        <v>94</v>
      </c>
      <c r="B36" s="2">
        <v>6</v>
      </c>
    </row>
    <row r="37" spans="1:2" x14ac:dyDescent="0.25">
      <c r="A37" s="2" t="s">
        <v>26</v>
      </c>
      <c r="B37" s="2">
        <v>5</v>
      </c>
    </row>
    <row r="38" spans="1:2" x14ac:dyDescent="0.25">
      <c r="A38" s="2" t="s">
        <v>95</v>
      </c>
      <c r="B38" s="2">
        <v>4</v>
      </c>
    </row>
    <row r="39" spans="1:2" x14ac:dyDescent="0.25">
      <c r="A39" s="2" t="s">
        <v>5</v>
      </c>
      <c r="B39" s="2">
        <v>3</v>
      </c>
    </row>
    <row r="40" spans="1:2" x14ac:dyDescent="0.25">
      <c r="A40" s="2" t="s">
        <v>33</v>
      </c>
      <c r="B40" s="2">
        <v>2</v>
      </c>
    </row>
    <row r="41" spans="1:2" x14ac:dyDescent="0.25">
      <c r="A41" s="2" t="s">
        <v>12</v>
      </c>
      <c r="B41" s="2">
        <v>1</v>
      </c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33.75" customHeight="1" x14ac:dyDescent="0.25">
      <c r="A1" s="4" t="s">
        <v>81</v>
      </c>
      <c r="B1" s="5" t="s">
        <v>80</v>
      </c>
    </row>
    <row r="2" spans="1:2" x14ac:dyDescent="0.25">
      <c r="A2" s="2" t="s">
        <v>49</v>
      </c>
      <c r="B2" s="2">
        <v>40</v>
      </c>
    </row>
    <row r="3" spans="1:2" x14ac:dyDescent="0.25">
      <c r="A3" s="2" t="s">
        <v>88</v>
      </c>
      <c r="B3" s="2">
        <v>39</v>
      </c>
    </row>
    <row r="4" spans="1:2" x14ac:dyDescent="0.25">
      <c r="A4" s="2" t="s">
        <v>60</v>
      </c>
      <c r="B4" s="2">
        <v>38</v>
      </c>
    </row>
    <row r="5" spans="1:2" x14ac:dyDescent="0.25">
      <c r="A5" s="2" t="s">
        <v>33</v>
      </c>
      <c r="B5" s="2">
        <v>37</v>
      </c>
    </row>
    <row r="6" spans="1:2" x14ac:dyDescent="0.25">
      <c r="A6" s="2" t="s">
        <v>90</v>
      </c>
      <c r="B6" s="2">
        <v>36</v>
      </c>
    </row>
    <row r="7" spans="1:2" x14ac:dyDescent="0.25">
      <c r="A7" s="2" t="s">
        <v>74</v>
      </c>
      <c r="B7" s="2">
        <v>35</v>
      </c>
    </row>
    <row r="8" spans="1:2" x14ac:dyDescent="0.25">
      <c r="A8" s="2" t="s">
        <v>85</v>
      </c>
      <c r="B8" s="2">
        <v>34</v>
      </c>
    </row>
    <row r="9" spans="1:2" x14ac:dyDescent="0.25">
      <c r="A9" s="2" t="s">
        <v>13</v>
      </c>
      <c r="B9" s="2">
        <v>33</v>
      </c>
    </row>
    <row r="10" spans="1:2" x14ac:dyDescent="0.25">
      <c r="A10" s="2" t="s">
        <v>39</v>
      </c>
      <c r="B10" s="2">
        <v>32</v>
      </c>
    </row>
    <row r="11" spans="1:2" x14ac:dyDescent="0.25">
      <c r="A11" s="2" t="s">
        <v>9</v>
      </c>
      <c r="B11" s="2">
        <v>31</v>
      </c>
    </row>
    <row r="12" spans="1:2" x14ac:dyDescent="0.25">
      <c r="A12" s="2" t="s">
        <v>76</v>
      </c>
      <c r="B12" s="2">
        <v>30</v>
      </c>
    </row>
    <row r="13" spans="1:2" x14ac:dyDescent="0.25">
      <c r="A13" s="2" t="s">
        <v>73</v>
      </c>
      <c r="B13" s="2">
        <v>29</v>
      </c>
    </row>
    <row r="14" spans="1:2" x14ac:dyDescent="0.25">
      <c r="A14" s="2" t="s">
        <v>91</v>
      </c>
      <c r="B14" s="2">
        <v>28</v>
      </c>
    </row>
    <row r="15" spans="1:2" x14ac:dyDescent="0.25">
      <c r="A15" s="2" t="s">
        <v>12</v>
      </c>
      <c r="B15" s="2">
        <v>27</v>
      </c>
    </row>
    <row r="16" spans="1:2" x14ac:dyDescent="0.25">
      <c r="A16" s="2" t="s">
        <v>24</v>
      </c>
      <c r="B16" s="2">
        <v>26</v>
      </c>
    </row>
    <row r="17" spans="1:2" x14ac:dyDescent="0.25">
      <c r="A17" s="2" t="s">
        <v>25</v>
      </c>
      <c r="B17" s="2">
        <v>25</v>
      </c>
    </row>
    <row r="18" spans="1:2" x14ac:dyDescent="0.25">
      <c r="A18" s="2" t="s">
        <v>92</v>
      </c>
      <c r="B18" s="2">
        <v>24</v>
      </c>
    </row>
    <row r="19" spans="1:2" x14ac:dyDescent="0.25">
      <c r="A19" s="2" t="s">
        <v>22</v>
      </c>
      <c r="B19" s="2">
        <v>23</v>
      </c>
    </row>
    <row r="20" spans="1:2" x14ac:dyDescent="0.25">
      <c r="A20" s="2" t="s">
        <v>89</v>
      </c>
      <c r="B20" s="2">
        <v>22</v>
      </c>
    </row>
    <row r="21" spans="1:2" x14ac:dyDescent="0.25">
      <c r="A21" s="2" t="s">
        <v>38</v>
      </c>
      <c r="B21" s="2">
        <v>21</v>
      </c>
    </row>
    <row r="22" spans="1:2" x14ac:dyDescent="0.25">
      <c r="A22" s="2" t="s">
        <v>93</v>
      </c>
      <c r="B22" s="2">
        <v>20</v>
      </c>
    </row>
    <row r="23" spans="1:2" x14ac:dyDescent="0.25">
      <c r="A23" s="2" t="s">
        <v>41</v>
      </c>
      <c r="B23" s="2">
        <v>19</v>
      </c>
    </row>
    <row r="24" spans="1:2" x14ac:dyDescent="0.25">
      <c r="A24" s="2" t="s">
        <v>35</v>
      </c>
      <c r="B24" s="2">
        <v>18</v>
      </c>
    </row>
    <row r="25" spans="1:2" x14ac:dyDescent="0.25">
      <c r="A25" s="2" t="s">
        <v>75</v>
      </c>
      <c r="B25" s="2">
        <v>17</v>
      </c>
    </row>
    <row r="26" spans="1:2" x14ac:dyDescent="0.25">
      <c r="A26" s="2" t="s">
        <v>94</v>
      </c>
      <c r="B26" s="2">
        <v>16</v>
      </c>
    </row>
    <row r="27" spans="1:2" x14ac:dyDescent="0.25">
      <c r="A27" s="2" t="s">
        <v>99</v>
      </c>
      <c r="B27" s="2">
        <v>15</v>
      </c>
    </row>
    <row r="28" spans="1:2" x14ac:dyDescent="0.25">
      <c r="A28" s="2" t="s">
        <v>95</v>
      </c>
      <c r="B28" s="2">
        <v>14</v>
      </c>
    </row>
    <row r="29" spans="1:2" x14ac:dyDescent="0.25">
      <c r="A29" s="2" t="s">
        <v>96</v>
      </c>
      <c r="B29" s="2">
        <v>13</v>
      </c>
    </row>
    <row r="30" spans="1:2" x14ac:dyDescent="0.25">
      <c r="A30" s="2" t="s">
        <v>19</v>
      </c>
      <c r="B30" s="2">
        <v>12</v>
      </c>
    </row>
    <row r="31" spans="1:2" x14ac:dyDescent="0.25">
      <c r="A31" s="2" t="s">
        <v>15</v>
      </c>
      <c r="B31" s="2">
        <v>11</v>
      </c>
    </row>
    <row r="32" spans="1:2" x14ac:dyDescent="0.25">
      <c r="A32" s="2" t="s">
        <v>16</v>
      </c>
      <c r="B32" s="2">
        <v>10</v>
      </c>
    </row>
    <row r="33" spans="1:2" x14ac:dyDescent="0.25">
      <c r="A33" s="2" t="s">
        <v>14</v>
      </c>
      <c r="B33" s="2">
        <v>9</v>
      </c>
    </row>
    <row r="34" spans="1:2" x14ac:dyDescent="0.25">
      <c r="A34" s="2" t="s">
        <v>47</v>
      </c>
      <c r="B34" s="2">
        <v>8</v>
      </c>
    </row>
    <row r="35" spans="1:2" x14ac:dyDescent="0.25">
      <c r="A35" s="2" t="s">
        <v>65</v>
      </c>
      <c r="B35" s="2">
        <v>7</v>
      </c>
    </row>
    <row r="36" spans="1:2" x14ac:dyDescent="0.25">
      <c r="A36" s="2" t="s">
        <v>2</v>
      </c>
      <c r="B36" s="2">
        <v>6</v>
      </c>
    </row>
    <row r="37" spans="1:2" x14ac:dyDescent="0.25">
      <c r="A37" s="2" t="s">
        <v>44</v>
      </c>
      <c r="B37" s="2">
        <v>5</v>
      </c>
    </row>
    <row r="38" spans="1:2" x14ac:dyDescent="0.25">
      <c r="A38" s="2" t="s">
        <v>42</v>
      </c>
      <c r="B38" s="2">
        <v>4</v>
      </c>
    </row>
    <row r="39" spans="1:2" x14ac:dyDescent="0.25">
      <c r="A39" s="2" t="s">
        <v>7</v>
      </c>
      <c r="B39" s="2">
        <v>3</v>
      </c>
    </row>
    <row r="40" spans="1:2" x14ac:dyDescent="0.25">
      <c r="A40" s="2" t="s">
        <v>20</v>
      </c>
      <c r="B40" s="2">
        <v>2</v>
      </c>
    </row>
    <row r="41" spans="1:2" x14ac:dyDescent="0.25">
      <c r="A41" s="2" t="s">
        <v>66</v>
      </c>
      <c r="B41" s="2">
        <v>1</v>
      </c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pane ySplit="1" topLeftCell="A2" activePane="bottomLeft" state="frozen"/>
      <selection activeCell="H18" sqref="H18"/>
      <selection pane="bottomLeft" activeCell="G16" sqref="G16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33" customHeight="1" x14ac:dyDescent="0.25">
      <c r="A1" s="4" t="s">
        <v>100</v>
      </c>
      <c r="B1" s="5" t="s">
        <v>82</v>
      </c>
    </row>
    <row r="2" spans="1:2" x14ac:dyDescent="0.25">
      <c r="A2" s="2" t="s">
        <v>45</v>
      </c>
      <c r="B2" s="2">
        <v>40</v>
      </c>
    </row>
    <row r="3" spans="1:2" x14ac:dyDescent="0.25">
      <c r="A3" s="2" t="s">
        <v>33</v>
      </c>
      <c r="B3" s="2">
        <v>39</v>
      </c>
    </row>
    <row r="4" spans="1:2" x14ac:dyDescent="0.25">
      <c r="A4" s="2" t="s">
        <v>44</v>
      </c>
      <c r="B4" s="2">
        <v>38</v>
      </c>
    </row>
    <row r="5" spans="1:2" x14ac:dyDescent="0.25">
      <c r="A5" s="2" t="s">
        <v>48</v>
      </c>
      <c r="B5" s="2">
        <v>37</v>
      </c>
    </row>
    <row r="6" spans="1:2" x14ac:dyDescent="0.25">
      <c r="A6" s="2" t="s">
        <v>91</v>
      </c>
      <c r="B6" s="2">
        <v>36</v>
      </c>
    </row>
    <row r="7" spans="1:2" x14ac:dyDescent="0.25">
      <c r="A7" s="2" t="s">
        <v>89</v>
      </c>
      <c r="B7" s="2">
        <v>35</v>
      </c>
    </row>
    <row r="8" spans="1:2" x14ac:dyDescent="0.25">
      <c r="A8" s="2" t="s">
        <v>39</v>
      </c>
      <c r="B8" s="2">
        <v>34</v>
      </c>
    </row>
    <row r="9" spans="1:2" x14ac:dyDescent="0.25">
      <c r="A9" s="2" t="s">
        <v>32</v>
      </c>
      <c r="B9" s="2">
        <v>33</v>
      </c>
    </row>
    <row r="10" spans="1:2" x14ac:dyDescent="0.25">
      <c r="A10" s="2" t="s">
        <v>19</v>
      </c>
      <c r="B10" s="2">
        <v>32</v>
      </c>
    </row>
    <row r="11" spans="1:2" x14ac:dyDescent="0.25">
      <c r="A11" s="2" t="s">
        <v>65</v>
      </c>
      <c r="B11" s="2">
        <v>31</v>
      </c>
    </row>
    <row r="12" spans="1:2" x14ac:dyDescent="0.25">
      <c r="A12" s="2" t="s">
        <v>54</v>
      </c>
      <c r="B12" s="2">
        <v>30</v>
      </c>
    </row>
    <row r="13" spans="1:2" x14ac:dyDescent="0.25">
      <c r="A13" s="2" t="s">
        <v>97</v>
      </c>
      <c r="B13" s="2">
        <v>29</v>
      </c>
    </row>
    <row r="14" spans="1:2" x14ac:dyDescent="0.25">
      <c r="A14" s="2" t="s">
        <v>17</v>
      </c>
      <c r="B14" s="2">
        <v>28</v>
      </c>
    </row>
    <row r="15" spans="1:2" x14ac:dyDescent="0.25">
      <c r="A15" s="2" t="s">
        <v>26</v>
      </c>
      <c r="B15" s="2">
        <v>27</v>
      </c>
    </row>
    <row r="16" spans="1:2" x14ac:dyDescent="0.25">
      <c r="A16" s="2" t="s">
        <v>23</v>
      </c>
      <c r="B16" s="2">
        <v>26</v>
      </c>
    </row>
    <row r="17" spans="1:2" x14ac:dyDescent="0.25">
      <c r="A17" s="2" t="s">
        <v>25</v>
      </c>
      <c r="B17" s="2">
        <v>25</v>
      </c>
    </row>
    <row r="18" spans="1:2" x14ac:dyDescent="0.25">
      <c r="A18" s="2" t="s">
        <v>53</v>
      </c>
      <c r="B18" s="2">
        <v>24</v>
      </c>
    </row>
    <row r="19" spans="1:2" x14ac:dyDescent="0.25">
      <c r="A19" s="2" t="s">
        <v>75</v>
      </c>
      <c r="B19" s="2">
        <v>23</v>
      </c>
    </row>
    <row r="20" spans="1:2" x14ac:dyDescent="0.25">
      <c r="A20" s="2" t="s">
        <v>74</v>
      </c>
      <c r="B20" s="2">
        <v>22</v>
      </c>
    </row>
    <row r="21" spans="1:2" x14ac:dyDescent="0.25">
      <c r="A21" s="2" t="s">
        <v>18</v>
      </c>
      <c r="B21" s="2">
        <v>21</v>
      </c>
    </row>
    <row r="22" spans="1:2" x14ac:dyDescent="0.25">
      <c r="A22" s="2" t="s">
        <v>3</v>
      </c>
      <c r="B22" s="2">
        <v>20</v>
      </c>
    </row>
    <row r="23" spans="1:2" x14ac:dyDescent="0.25">
      <c r="A23" s="2" t="s">
        <v>21</v>
      </c>
      <c r="B23" s="2">
        <v>19</v>
      </c>
    </row>
    <row r="24" spans="1:2" x14ac:dyDescent="0.25">
      <c r="A24" s="2" t="s">
        <v>90</v>
      </c>
      <c r="B24" s="2">
        <v>18</v>
      </c>
    </row>
    <row r="25" spans="1:2" x14ac:dyDescent="0.25">
      <c r="A25" s="2" t="s">
        <v>10</v>
      </c>
      <c r="B25" s="2">
        <v>17</v>
      </c>
    </row>
    <row r="26" spans="1:2" x14ac:dyDescent="0.25">
      <c r="A26" s="2" t="s">
        <v>83</v>
      </c>
      <c r="B26" s="2">
        <v>16</v>
      </c>
    </row>
    <row r="27" spans="1:2" x14ac:dyDescent="0.25">
      <c r="A27" s="2" t="s">
        <v>2</v>
      </c>
      <c r="B27" s="2">
        <v>15</v>
      </c>
    </row>
    <row r="28" spans="1:2" x14ac:dyDescent="0.25">
      <c r="A28" s="2" t="s">
        <v>16</v>
      </c>
      <c r="B28" s="2">
        <v>14</v>
      </c>
    </row>
    <row r="29" spans="1:2" x14ac:dyDescent="0.25">
      <c r="A29" s="2" t="s">
        <v>7</v>
      </c>
      <c r="B29" s="2">
        <v>13</v>
      </c>
    </row>
    <row r="30" spans="1:2" x14ac:dyDescent="0.25">
      <c r="A30" s="2" t="s">
        <v>73</v>
      </c>
      <c r="B30" s="2">
        <v>12</v>
      </c>
    </row>
    <row r="31" spans="1:2" x14ac:dyDescent="0.25">
      <c r="A31" s="2" t="s">
        <v>0</v>
      </c>
      <c r="B31" s="2">
        <v>11</v>
      </c>
    </row>
    <row r="32" spans="1:2" x14ac:dyDescent="0.25">
      <c r="A32" s="2" t="s">
        <v>35</v>
      </c>
      <c r="B32" s="2">
        <v>10</v>
      </c>
    </row>
    <row r="33" spans="1:2" x14ac:dyDescent="0.25">
      <c r="A33" s="2" t="s">
        <v>86</v>
      </c>
      <c r="B33" s="2">
        <v>9</v>
      </c>
    </row>
    <row r="34" spans="1:2" x14ac:dyDescent="0.25">
      <c r="A34" s="2" t="s">
        <v>76</v>
      </c>
      <c r="B34" s="2">
        <v>8</v>
      </c>
    </row>
    <row r="35" spans="1:2" x14ac:dyDescent="0.25">
      <c r="A35" s="2" t="s">
        <v>30</v>
      </c>
      <c r="B35" s="2">
        <v>7</v>
      </c>
    </row>
    <row r="36" spans="1:2" x14ac:dyDescent="0.25">
      <c r="A36" s="2" t="s">
        <v>28</v>
      </c>
      <c r="B36" s="2">
        <v>6</v>
      </c>
    </row>
    <row r="37" spans="1:2" x14ac:dyDescent="0.25">
      <c r="A37" s="2" t="s">
        <v>4</v>
      </c>
      <c r="B37" s="2">
        <v>5</v>
      </c>
    </row>
    <row r="38" spans="1:2" x14ac:dyDescent="0.25">
      <c r="A38" s="2" t="s">
        <v>14</v>
      </c>
      <c r="B38" s="2">
        <v>4</v>
      </c>
    </row>
    <row r="39" spans="1:2" x14ac:dyDescent="0.25">
      <c r="A39" s="2" t="s">
        <v>13</v>
      </c>
      <c r="B39" s="2">
        <v>3</v>
      </c>
    </row>
    <row r="40" spans="1:2" x14ac:dyDescent="0.25">
      <c r="A40" s="2" t="s">
        <v>96</v>
      </c>
      <c r="B40" s="2">
        <v>2</v>
      </c>
    </row>
    <row r="41" spans="1:2" x14ac:dyDescent="0.25">
      <c r="A41" s="2" t="s">
        <v>24</v>
      </c>
      <c r="B41" s="2">
        <v>1</v>
      </c>
    </row>
  </sheetData>
  <sortState ref="A2:B41">
    <sortCondition descending="1" ref="B2:B4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pane ySplit="1" topLeftCell="A8" activePane="bottomLeft" state="frozen"/>
      <selection activeCell="H18" sqref="H18"/>
      <selection pane="bottomLeft" sqref="A1:XFD1048576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35.25" customHeight="1" x14ac:dyDescent="0.25">
      <c r="A1" s="4" t="s">
        <v>102</v>
      </c>
      <c r="B1" s="5" t="s">
        <v>103</v>
      </c>
    </row>
    <row r="2" spans="1:2" x14ac:dyDescent="0.25">
      <c r="A2" s="2" t="s">
        <v>59</v>
      </c>
      <c r="B2" s="2">
        <v>40</v>
      </c>
    </row>
    <row r="3" spans="1:2" x14ac:dyDescent="0.25">
      <c r="A3" s="2" t="s">
        <v>65</v>
      </c>
      <c r="B3" s="2">
        <v>39</v>
      </c>
    </row>
    <row r="4" spans="1:2" x14ac:dyDescent="0.25">
      <c r="A4" s="2" t="s">
        <v>54</v>
      </c>
      <c r="B4" s="2">
        <v>38</v>
      </c>
    </row>
    <row r="5" spans="1:2" x14ac:dyDescent="0.25">
      <c r="A5" s="2" t="s">
        <v>72</v>
      </c>
      <c r="B5" s="2">
        <v>37</v>
      </c>
    </row>
    <row r="6" spans="1:2" x14ac:dyDescent="0.25">
      <c r="A6" s="2" t="s">
        <v>74</v>
      </c>
      <c r="B6" s="2">
        <v>36</v>
      </c>
    </row>
    <row r="7" spans="1:2" x14ac:dyDescent="0.25">
      <c r="A7" s="2" t="s">
        <v>83</v>
      </c>
      <c r="B7" s="2">
        <v>35</v>
      </c>
    </row>
    <row r="8" spans="1:2" x14ac:dyDescent="0.25">
      <c r="A8" s="2" t="s">
        <v>75</v>
      </c>
      <c r="B8" s="2">
        <v>34</v>
      </c>
    </row>
    <row r="9" spans="1:2" x14ac:dyDescent="0.25">
      <c r="A9" s="2" t="s">
        <v>14</v>
      </c>
      <c r="B9" s="2">
        <v>33</v>
      </c>
    </row>
    <row r="10" spans="1:2" x14ac:dyDescent="0.25">
      <c r="A10" s="2" t="s">
        <v>35</v>
      </c>
      <c r="B10" s="2">
        <v>32</v>
      </c>
    </row>
    <row r="11" spans="1:2" x14ac:dyDescent="0.25">
      <c r="A11" s="2" t="s">
        <v>25</v>
      </c>
      <c r="B11" s="2">
        <v>31</v>
      </c>
    </row>
    <row r="12" spans="1:2" x14ac:dyDescent="0.25">
      <c r="A12" s="2" t="s">
        <v>22</v>
      </c>
      <c r="B12" s="2">
        <v>30</v>
      </c>
    </row>
    <row r="13" spans="1:2" x14ac:dyDescent="0.25">
      <c r="A13" s="2" t="s">
        <v>20</v>
      </c>
      <c r="B13" s="2">
        <v>29</v>
      </c>
    </row>
    <row r="14" spans="1:2" x14ac:dyDescent="0.25">
      <c r="A14" s="2" t="s">
        <v>23</v>
      </c>
      <c r="B14" s="2">
        <v>28</v>
      </c>
    </row>
    <row r="15" spans="1:2" x14ac:dyDescent="0.25">
      <c r="A15" s="2" t="s">
        <v>61</v>
      </c>
      <c r="B15" s="2">
        <v>27</v>
      </c>
    </row>
    <row r="16" spans="1:2" x14ac:dyDescent="0.25">
      <c r="A16" s="2" t="s">
        <v>27</v>
      </c>
      <c r="B16" s="2">
        <v>26</v>
      </c>
    </row>
    <row r="17" spans="1:2" x14ac:dyDescent="0.25">
      <c r="A17" s="2" t="s">
        <v>13</v>
      </c>
      <c r="B17" s="2">
        <v>25</v>
      </c>
    </row>
    <row r="18" spans="1:2" x14ac:dyDescent="0.25">
      <c r="A18" s="2" t="s">
        <v>17</v>
      </c>
      <c r="B18" s="2">
        <v>24</v>
      </c>
    </row>
    <row r="19" spans="1:2" x14ac:dyDescent="0.25">
      <c r="A19" s="2" t="s">
        <v>77</v>
      </c>
      <c r="B19" s="2">
        <v>23</v>
      </c>
    </row>
    <row r="20" spans="1:2" x14ac:dyDescent="0.25">
      <c r="A20" s="2" t="s">
        <v>24</v>
      </c>
      <c r="B20" s="2">
        <v>22</v>
      </c>
    </row>
    <row r="21" spans="1:2" x14ac:dyDescent="0.25">
      <c r="A21" s="2" t="s">
        <v>104</v>
      </c>
      <c r="B21" s="2">
        <v>21</v>
      </c>
    </row>
    <row r="22" spans="1:2" x14ac:dyDescent="0.25">
      <c r="A22" s="2" t="s">
        <v>16</v>
      </c>
      <c r="B22" s="2">
        <v>20</v>
      </c>
    </row>
    <row r="23" spans="1:2" x14ac:dyDescent="0.25">
      <c r="A23" s="2" t="s">
        <v>3</v>
      </c>
      <c r="B23" s="2">
        <v>19</v>
      </c>
    </row>
    <row r="24" spans="1:2" x14ac:dyDescent="0.25">
      <c r="A24" s="2" t="s">
        <v>76</v>
      </c>
      <c r="B24" s="2">
        <v>18</v>
      </c>
    </row>
    <row r="25" spans="1:2" x14ac:dyDescent="0.25">
      <c r="A25" s="2" t="s">
        <v>39</v>
      </c>
      <c r="B25" s="2">
        <v>17</v>
      </c>
    </row>
    <row r="26" spans="1:2" x14ac:dyDescent="0.25">
      <c r="A26" s="2" t="s">
        <v>33</v>
      </c>
      <c r="B26" s="2">
        <v>16</v>
      </c>
    </row>
    <row r="27" spans="1:2" x14ac:dyDescent="0.25">
      <c r="A27" s="2" t="s">
        <v>48</v>
      </c>
      <c r="B27" s="2">
        <v>15</v>
      </c>
    </row>
    <row r="28" spans="1:2" x14ac:dyDescent="0.25">
      <c r="A28" s="2" t="s">
        <v>44</v>
      </c>
      <c r="B28" s="2">
        <v>14</v>
      </c>
    </row>
    <row r="29" spans="1:2" x14ac:dyDescent="0.25">
      <c r="A29" s="2" t="s">
        <v>46</v>
      </c>
      <c r="B29" s="2">
        <v>13</v>
      </c>
    </row>
    <row r="30" spans="1:2" x14ac:dyDescent="0.25">
      <c r="A30" s="2" t="s">
        <v>2</v>
      </c>
      <c r="B30" s="2">
        <v>12</v>
      </c>
    </row>
    <row r="31" spans="1:2" x14ac:dyDescent="0.25">
      <c r="A31" s="2" t="s">
        <v>12</v>
      </c>
      <c r="B31" s="2">
        <v>11</v>
      </c>
    </row>
    <row r="32" spans="1:2" x14ac:dyDescent="0.25">
      <c r="A32" s="2" t="s">
        <v>45</v>
      </c>
      <c r="B32" s="2">
        <v>10</v>
      </c>
    </row>
    <row r="33" spans="1:2" x14ac:dyDescent="0.25">
      <c r="A33" s="2" t="s">
        <v>66</v>
      </c>
      <c r="B33" s="2">
        <v>9</v>
      </c>
    </row>
    <row r="34" spans="1:2" x14ac:dyDescent="0.25">
      <c r="A34" s="2" t="s">
        <v>105</v>
      </c>
      <c r="B34" s="2">
        <v>8</v>
      </c>
    </row>
    <row r="35" spans="1:2" x14ac:dyDescent="0.25">
      <c r="A35" s="2" t="s">
        <v>4</v>
      </c>
      <c r="B35" s="2">
        <v>7</v>
      </c>
    </row>
    <row r="36" spans="1:2" x14ac:dyDescent="0.25">
      <c r="A36" s="2" t="s">
        <v>31</v>
      </c>
      <c r="B36" s="2">
        <v>6</v>
      </c>
    </row>
    <row r="37" spans="1:2" x14ac:dyDescent="0.25">
      <c r="A37" s="2" t="s">
        <v>11</v>
      </c>
      <c r="B37" s="2">
        <v>5</v>
      </c>
    </row>
    <row r="38" spans="1:2" x14ac:dyDescent="0.25">
      <c r="A38" s="2" t="s">
        <v>10</v>
      </c>
      <c r="B38" s="2">
        <v>4</v>
      </c>
    </row>
    <row r="39" spans="1:2" x14ac:dyDescent="0.25">
      <c r="A39" s="2" t="s">
        <v>34</v>
      </c>
      <c r="B39" s="2">
        <v>3</v>
      </c>
    </row>
  </sheetData>
  <sortState ref="A2:B39">
    <sortCondition descending="1" ref="B2:B39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pane ySplit="1" topLeftCell="A11" activePane="bottomLeft" state="frozen"/>
      <selection activeCell="H18" sqref="H18"/>
      <selection pane="bottomLeft" activeCell="F34" sqref="F34"/>
    </sheetView>
  </sheetViews>
  <sheetFormatPr defaultColWidth="9.140625" defaultRowHeight="15" x14ac:dyDescent="0.25"/>
  <cols>
    <col min="1" max="1" width="27.7109375" style="1" customWidth="1"/>
    <col min="2" max="2" width="10.28515625" style="1" customWidth="1"/>
    <col min="3" max="16384" width="9.140625" style="1"/>
  </cols>
  <sheetData>
    <row r="1" spans="1:2" ht="30.75" customHeight="1" x14ac:dyDescent="0.25">
      <c r="A1" s="4" t="s">
        <v>106</v>
      </c>
      <c r="B1" s="5" t="s">
        <v>107</v>
      </c>
    </row>
    <row r="2" spans="1:2" x14ac:dyDescent="0.25">
      <c r="A2" s="2" t="s">
        <v>87</v>
      </c>
      <c r="B2" s="2">
        <v>40</v>
      </c>
    </row>
    <row r="3" spans="1:2" x14ac:dyDescent="0.25">
      <c r="A3" s="2" t="s">
        <v>40</v>
      </c>
      <c r="B3" s="2">
        <v>39</v>
      </c>
    </row>
    <row r="4" spans="1:2" x14ac:dyDescent="0.25">
      <c r="A4" s="2" t="s">
        <v>0</v>
      </c>
      <c r="B4" s="2">
        <v>38</v>
      </c>
    </row>
    <row r="5" spans="1:2" x14ac:dyDescent="0.25">
      <c r="A5" s="2" t="s">
        <v>74</v>
      </c>
      <c r="B5" s="2">
        <v>37</v>
      </c>
    </row>
    <row r="6" spans="1:2" x14ac:dyDescent="0.25">
      <c r="A6" s="2" t="s">
        <v>35</v>
      </c>
      <c r="B6" s="2">
        <v>36</v>
      </c>
    </row>
    <row r="7" spans="1:2" x14ac:dyDescent="0.25">
      <c r="A7" s="2" t="s">
        <v>25</v>
      </c>
      <c r="B7" s="2">
        <v>35</v>
      </c>
    </row>
    <row r="8" spans="1:2" x14ac:dyDescent="0.25">
      <c r="A8" s="2" t="s">
        <v>24</v>
      </c>
      <c r="B8" s="2">
        <v>34</v>
      </c>
    </row>
    <row r="9" spans="1:2" x14ac:dyDescent="0.25">
      <c r="A9" s="2" t="s">
        <v>3</v>
      </c>
      <c r="B9" s="2">
        <v>33</v>
      </c>
    </row>
    <row r="10" spans="1:2" x14ac:dyDescent="0.25">
      <c r="A10" s="2" t="s">
        <v>13</v>
      </c>
      <c r="B10" s="2">
        <v>32</v>
      </c>
    </row>
    <row r="11" spans="1:2" x14ac:dyDescent="0.25">
      <c r="A11" s="2" t="s">
        <v>10</v>
      </c>
      <c r="B11" s="2">
        <v>31</v>
      </c>
    </row>
    <row r="12" spans="1:2" x14ac:dyDescent="0.25">
      <c r="A12" s="2" t="s">
        <v>34</v>
      </c>
      <c r="B12" s="2">
        <v>30</v>
      </c>
    </row>
    <row r="13" spans="1:2" x14ac:dyDescent="0.25">
      <c r="A13" s="2" t="s">
        <v>61</v>
      </c>
      <c r="B13" s="2">
        <v>29</v>
      </c>
    </row>
    <row r="14" spans="1:2" x14ac:dyDescent="0.25">
      <c r="A14" s="2" t="s">
        <v>46</v>
      </c>
      <c r="B14" s="2">
        <v>28</v>
      </c>
    </row>
    <row r="15" spans="1:2" x14ac:dyDescent="0.25">
      <c r="A15" s="2" t="s">
        <v>48</v>
      </c>
      <c r="B15" s="2">
        <v>27</v>
      </c>
    </row>
    <row r="16" spans="1:2" x14ac:dyDescent="0.25">
      <c r="A16" s="2" t="s">
        <v>16</v>
      </c>
      <c r="B16" s="2">
        <v>26</v>
      </c>
    </row>
    <row r="17" spans="1:2" x14ac:dyDescent="0.25">
      <c r="A17" s="2" t="s">
        <v>20</v>
      </c>
      <c r="B17" s="2">
        <v>25</v>
      </c>
    </row>
    <row r="18" spans="1:2" x14ac:dyDescent="0.25">
      <c r="A18" s="2" t="s">
        <v>84</v>
      </c>
      <c r="B18" s="2">
        <v>24</v>
      </c>
    </row>
    <row r="19" spans="1:2" x14ac:dyDescent="0.25">
      <c r="A19" s="2" t="s">
        <v>8</v>
      </c>
      <c r="B19" s="2">
        <v>23</v>
      </c>
    </row>
    <row r="20" spans="1:2" x14ac:dyDescent="0.25">
      <c r="A20" s="2" t="s">
        <v>15</v>
      </c>
      <c r="B20" s="2">
        <v>22</v>
      </c>
    </row>
    <row r="21" spans="1:2" x14ac:dyDescent="0.25">
      <c r="A21" s="2" t="s">
        <v>75</v>
      </c>
      <c r="B21" s="2">
        <v>21</v>
      </c>
    </row>
    <row r="22" spans="1:2" x14ac:dyDescent="0.25">
      <c r="A22" s="2" t="s">
        <v>45</v>
      </c>
      <c r="B22" s="2">
        <v>20</v>
      </c>
    </row>
    <row r="23" spans="1:2" x14ac:dyDescent="0.25">
      <c r="A23" s="2" t="s">
        <v>83</v>
      </c>
      <c r="B23" s="2">
        <v>19</v>
      </c>
    </row>
    <row r="24" spans="1:2" x14ac:dyDescent="0.25">
      <c r="A24" s="2" t="s">
        <v>12</v>
      </c>
      <c r="B24" s="2">
        <v>18</v>
      </c>
    </row>
    <row r="25" spans="1:2" x14ac:dyDescent="0.25">
      <c r="A25" s="2" t="s">
        <v>41</v>
      </c>
      <c r="B25" s="2">
        <v>17</v>
      </c>
    </row>
    <row r="26" spans="1:2" x14ac:dyDescent="0.25">
      <c r="A26" s="2" t="s">
        <v>26</v>
      </c>
      <c r="B26" s="2">
        <v>16</v>
      </c>
    </row>
    <row r="27" spans="1:2" x14ac:dyDescent="0.25">
      <c r="A27" s="2" t="s">
        <v>85</v>
      </c>
      <c r="B27" s="2">
        <v>15</v>
      </c>
    </row>
    <row r="28" spans="1:2" x14ac:dyDescent="0.25">
      <c r="A28" s="2" t="s">
        <v>31</v>
      </c>
      <c r="B28" s="2">
        <v>14</v>
      </c>
    </row>
    <row r="29" spans="1:2" x14ac:dyDescent="0.25">
      <c r="A29" s="2" t="s">
        <v>65</v>
      </c>
      <c r="B29" s="2">
        <v>13</v>
      </c>
    </row>
    <row r="30" spans="1:2" x14ac:dyDescent="0.25">
      <c r="A30" s="2" t="s">
        <v>76</v>
      </c>
      <c r="B30" s="2">
        <v>12</v>
      </c>
    </row>
    <row r="31" spans="1:2" x14ac:dyDescent="0.25">
      <c r="A31" s="2" t="s">
        <v>88</v>
      </c>
      <c r="B31" s="2">
        <v>11</v>
      </c>
    </row>
    <row r="32" spans="1:2" x14ac:dyDescent="0.25">
      <c r="A32" s="2" t="s">
        <v>30</v>
      </c>
      <c r="B32" s="2">
        <v>10</v>
      </c>
    </row>
    <row r="33" spans="1:2" x14ac:dyDescent="0.25">
      <c r="A33" s="2" t="s">
        <v>56</v>
      </c>
      <c r="B33" s="2">
        <v>9</v>
      </c>
    </row>
    <row r="34" spans="1:2" x14ac:dyDescent="0.25">
      <c r="A34" s="2" t="s">
        <v>77</v>
      </c>
      <c r="B34" s="2">
        <v>8</v>
      </c>
    </row>
    <row r="35" spans="1:2" x14ac:dyDescent="0.25">
      <c r="A35" s="2" t="s">
        <v>86</v>
      </c>
      <c r="B35" s="2">
        <v>7</v>
      </c>
    </row>
    <row r="36" spans="1:2" x14ac:dyDescent="0.25">
      <c r="A36" s="2" t="s">
        <v>49</v>
      </c>
      <c r="B36" s="2">
        <v>6</v>
      </c>
    </row>
    <row r="37" spans="1:2" x14ac:dyDescent="0.25">
      <c r="A37" s="2" t="s">
        <v>33</v>
      </c>
      <c r="B37" s="2">
        <v>5</v>
      </c>
    </row>
    <row r="38" spans="1:2" x14ac:dyDescent="0.25">
      <c r="A38" s="2" t="s">
        <v>59</v>
      </c>
      <c r="B38" s="2">
        <v>4</v>
      </c>
    </row>
    <row r="39" spans="1:2" x14ac:dyDescent="0.25">
      <c r="A39" s="2" t="s">
        <v>32</v>
      </c>
      <c r="B39" s="2">
        <v>3</v>
      </c>
    </row>
  </sheetData>
  <sortState ref="A2:B39">
    <sortCondition descending="1" ref="B2:B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R1</vt:lpstr>
      <vt:lpstr>R2</vt:lpstr>
      <vt:lpstr>R3</vt:lpstr>
      <vt:lpstr>R4</vt:lpstr>
      <vt:lpstr>R5</vt:lpstr>
      <vt:lpstr>R6</vt:lpstr>
      <vt:lpstr>R7</vt:lpstr>
      <vt:lpstr>R8</vt:lpstr>
      <vt:lpstr>R9</vt:lpstr>
      <vt:lpstr>R10</vt:lpstr>
      <vt:lpstr>R11</vt:lpstr>
      <vt:lpstr>R12</vt:lpstr>
      <vt:lpstr>R13</vt:lpstr>
      <vt:lpstr>R14</vt:lpstr>
      <vt:lpstr>R15</vt:lpstr>
      <vt:lpstr>R16</vt:lpstr>
      <vt:lpstr>Final Result</vt:lpstr>
      <vt:lpstr>Final Result Criteria</vt:lpstr>
    </vt:vector>
  </TitlesOfParts>
  <Company>Ervia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Ahern</dc:creator>
  <cp:lastModifiedBy>Murray Ahern</cp:lastModifiedBy>
  <cp:lastPrinted>2017-12-07T09:44:44Z</cp:lastPrinted>
  <dcterms:created xsi:type="dcterms:W3CDTF">2017-04-10T13:08:35Z</dcterms:created>
  <dcterms:modified xsi:type="dcterms:W3CDTF">2017-12-07T11:54:59Z</dcterms:modified>
</cp:coreProperties>
</file>